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CWs1：大原様（12.6制作物）\"/>
    </mc:Choice>
  </mc:AlternateContent>
  <xr:revisionPtr revIDLastSave="0" documentId="13_ncr:1_{5012509E-88DE-482D-9B7F-8EDE2658873C}" xr6:coauthVersionLast="45" xr6:coauthVersionMax="45" xr10:uidLastSave="{00000000-0000-0000-0000-000000000000}"/>
  <bookViews>
    <workbookView xWindow="-120" yWindow="-120" windowWidth="38640" windowHeight="21240" activeTab="8" xr2:uid="{095ACB95-195C-4299-B93C-D6D70B137F7C}"/>
  </bookViews>
  <sheets>
    <sheet name="従業者名簿" sheetId="4" r:id="rId1"/>
    <sheet name="リスト" sheetId="9" r:id="rId2"/>
    <sheet name="有給休暇管理簿件スケジュール管理表（社員番号11番山田太郎）" sheetId="8" r:id="rId3"/>
    <sheet name="業務日報" sheetId="11" r:id="rId4"/>
    <sheet name="月間スケジュール表" sheetId="13" r:id="rId5"/>
    <sheet name="週間スケジュール表" sheetId="12" r:id="rId6"/>
    <sheet name="有給休暇申請書" sheetId="10" r:id="rId7"/>
    <sheet name="在職証明書" sheetId="14" r:id="rId8"/>
    <sheet name="退職証明書" sheetId="16" r:id="rId9"/>
    <sheet name="プロジェクトスケジュール管理表" sheetId="17" r:id="rId10"/>
  </sheets>
  <definedNames>
    <definedName name="_xlnm._FilterDatabase" localSheetId="0" hidden="1">従業者名簿!$A$3:$T$3</definedName>
    <definedName name="_xlnm.Print_Area" localSheetId="3">業務日報!$A$1:$R$84</definedName>
    <definedName name="_xlnm.Print_Area" localSheetId="4">月間スケジュール表!$A$1:$R$54</definedName>
    <definedName name="_xlnm.Print_Area" localSheetId="7">在職証明書!$A$1:$R$43</definedName>
    <definedName name="_xlnm.Print_Area" localSheetId="5">週間スケジュール表!$A$1:$R$44</definedName>
    <definedName name="_xlnm.Print_Area" localSheetId="8">退職証明書!$A$1:$R$43</definedName>
    <definedName name="_xlnm.Print_Area" localSheetId="6">有給休暇申請書!$A$1:$R$43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16" l="1"/>
  <c r="C10" i="16"/>
  <c r="C13" i="14"/>
  <c r="C28" i="14"/>
  <c r="L25" i="14"/>
  <c r="D25" i="14"/>
  <c r="C11" i="14"/>
  <c r="C10" i="14"/>
  <c r="M16" i="10"/>
  <c r="M15" i="10"/>
  <c r="G15" i="10"/>
  <c r="C15" i="10"/>
  <c r="C16" i="10"/>
  <c r="C17" i="10"/>
  <c r="C7" i="12"/>
  <c r="G6" i="12"/>
  <c r="C6" i="12"/>
  <c r="C7" i="13"/>
  <c r="G6" i="13"/>
  <c r="C6" i="13"/>
  <c r="G6" i="11"/>
  <c r="C7" i="11"/>
  <c r="C6" i="11"/>
  <c r="AE6" i="8" l="1"/>
  <c r="AF6" i="8"/>
  <c r="AD6" i="8"/>
  <c r="AC6" i="8"/>
  <c r="AB6" i="8"/>
  <c r="AA6" i="8"/>
  <c r="Z6" i="8"/>
  <c r="Y6" i="8"/>
  <c r="X6" i="8"/>
  <c r="W6" i="8"/>
  <c r="V6" i="8"/>
  <c r="U6" i="8"/>
  <c r="AG6" i="8" l="1"/>
  <c r="Z9" i="8" s="1"/>
</calcChain>
</file>

<file path=xl/sharedStrings.xml><?xml version="1.0" encoding="utf-8"?>
<sst xmlns="http://schemas.openxmlformats.org/spreadsheetml/2006/main" count="448" uniqueCount="244">
  <si>
    <t>月</t>
    <rPh sb="0" eb="1">
      <t>ガツ</t>
    </rPh>
    <phoneticPr fontId="1"/>
  </si>
  <si>
    <t>日</t>
    <rPh sb="0" eb="1">
      <t>ヒ</t>
    </rPh>
    <phoneticPr fontId="1"/>
  </si>
  <si>
    <t>年度</t>
    <rPh sb="0" eb="2">
      <t>ネンド</t>
    </rPh>
    <phoneticPr fontId="1"/>
  </si>
  <si>
    <t>（</t>
    <phoneticPr fontId="1"/>
  </si>
  <si>
    <t>～</t>
    <phoneticPr fontId="1"/>
  </si>
  <si>
    <t>）</t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</si>
  <si>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</si>
  <si>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</si>
  <si>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入社年月日</t>
    <rPh sb="0" eb="2">
      <t>ニュウシャ</t>
    </rPh>
    <rPh sb="2" eb="5">
      <t>ネンガッピ</t>
    </rPh>
    <phoneticPr fontId="1"/>
  </si>
  <si>
    <t>社員番号</t>
    <rPh sb="0" eb="4">
      <t>シャインバンゴウ</t>
    </rPh>
    <phoneticPr fontId="1"/>
  </si>
  <si>
    <t>年次有給休暇管理簿兼スケジュール管理表</t>
    <phoneticPr fontId="1"/>
  </si>
  <si>
    <t>有給休暇付与基準日</t>
    <rPh sb="0" eb="2">
      <t>ユウキュウ</t>
    </rPh>
    <rPh sb="2" eb="4">
      <t>キュウカ</t>
    </rPh>
    <rPh sb="4" eb="9">
      <t>フヨキジュンヒ</t>
    </rPh>
    <phoneticPr fontId="1"/>
  </si>
  <si>
    <t>今年度</t>
    <rPh sb="0" eb="3">
      <t>コンネンド</t>
    </rPh>
    <phoneticPr fontId="1"/>
  </si>
  <si>
    <t>合計</t>
    <rPh sb="0" eb="2">
      <t>ゴウケイ</t>
    </rPh>
    <phoneticPr fontId="1"/>
  </si>
  <si>
    <t>3月</t>
    <rPh sb="1" eb="2">
      <t>ガツ</t>
    </rPh>
    <phoneticPr fontId="1"/>
  </si>
  <si>
    <t>2月</t>
    <rPh sb="1" eb="2">
      <t>ガツ</t>
    </rPh>
    <phoneticPr fontId="1"/>
  </si>
  <si>
    <t>1月</t>
    <rPh sb="1" eb="2">
      <t>ガツ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</si>
  <si>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</si>
  <si>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</si>
  <si>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</si>
  <si>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</si>
  <si>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</si>
  <si>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</si>
  <si>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</si>
  <si>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</si>
  <si>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</si>
  <si>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繰越</t>
    <rPh sb="0" eb="2">
      <t>クリコシ</t>
    </rPh>
    <phoneticPr fontId="1"/>
  </si>
  <si>
    <t>付与</t>
    <rPh sb="0" eb="2">
      <t>フヨ</t>
    </rPh>
    <phoneticPr fontId="1"/>
  </si>
  <si>
    <t>期首残</t>
    <rPh sb="0" eb="2">
      <t>キシュ</t>
    </rPh>
    <rPh sb="2" eb="3">
      <t>ザン</t>
    </rPh>
    <phoneticPr fontId="1"/>
  </si>
  <si>
    <t>残日数</t>
    <rPh sb="0" eb="1">
      <t>ザン</t>
    </rPh>
    <rPh sb="1" eb="3">
      <t>ニッスウ</t>
    </rPh>
    <phoneticPr fontId="1"/>
  </si>
  <si>
    <t>消滅日数</t>
    <rPh sb="0" eb="2">
      <t>ショウメツ</t>
    </rPh>
    <rPh sb="2" eb="4">
      <t>ニッスウ</t>
    </rPh>
    <rPh sb="3" eb="4">
      <t>スウ</t>
    </rPh>
    <phoneticPr fontId="1"/>
  </si>
  <si>
    <t>最終更新日:</t>
    <rPh sb="0" eb="2">
      <t>サイシュウ</t>
    </rPh>
    <rPh sb="2" eb="4">
      <t>コウシン</t>
    </rPh>
    <rPh sb="4" eb="5">
      <t>ヒ</t>
    </rPh>
    <phoneticPr fontId="1"/>
  </si>
  <si>
    <t>更新者:</t>
    <rPh sb="0" eb="3">
      <t>コウシンシャ</t>
    </rPh>
    <phoneticPr fontId="1"/>
  </si>
  <si>
    <t>2020.12.6改定</t>
    <rPh sb="9" eb="11">
      <t>カイテイ</t>
    </rPh>
    <phoneticPr fontId="1"/>
  </si>
  <si>
    <t>山田　太郎</t>
    <rPh sb="0" eb="2">
      <t>ヤマダ</t>
    </rPh>
    <rPh sb="3" eb="5">
      <t>タロウ</t>
    </rPh>
    <phoneticPr fontId="1"/>
  </si>
  <si>
    <t>有給休暇</t>
    <rPh sb="0" eb="2">
      <t>ユウキュウ</t>
    </rPh>
    <rPh sb="2" eb="4">
      <t>キュウカ</t>
    </rPh>
    <phoneticPr fontId="1"/>
  </si>
  <si>
    <t>公休</t>
    <rPh sb="0" eb="2">
      <t>コウキュウ</t>
    </rPh>
    <phoneticPr fontId="1"/>
  </si>
  <si>
    <t>◎</t>
    <phoneticPr fontId="1"/>
  </si>
  <si>
    <t>＜今年度　一覧表＞</t>
    <rPh sb="1" eb="4">
      <t>コンネンド</t>
    </rPh>
    <rPh sb="5" eb="8">
      <t>イチランヒョウ</t>
    </rPh>
    <phoneticPr fontId="1"/>
  </si>
  <si>
    <t>【凡例】公休：〇、有給休暇：◎、慶弔休暇：△、通常勤務：スペース（空白）、外勤：外、出張：出、など</t>
    <rPh sb="1" eb="3">
      <t>ハンレイ</t>
    </rPh>
    <rPh sb="4" eb="6">
      <t>コウキュウ</t>
    </rPh>
    <rPh sb="9" eb="13">
      <t>ユウキュウキュウカ</t>
    </rPh>
    <rPh sb="16" eb="18">
      <t>ケイチョウ</t>
    </rPh>
    <rPh sb="18" eb="20">
      <t>キュウカ</t>
    </rPh>
    <rPh sb="23" eb="25">
      <t>ツウジョウ</t>
    </rPh>
    <rPh sb="25" eb="27">
      <t>キンム</t>
    </rPh>
    <rPh sb="33" eb="35">
      <t>クウハク</t>
    </rPh>
    <rPh sb="37" eb="39">
      <t>ガイキン</t>
    </rPh>
    <rPh sb="40" eb="41">
      <t>ガイ</t>
    </rPh>
    <rPh sb="42" eb="44">
      <t>シュッチョウ</t>
    </rPh>
    <rPh sb="45" eb="46">
      <t>デ</t>
    </rPh>
    <phoneticPr fontId="1"/>
  </si>
  <si>
    <t>有給休暇消化状況（消化日数）</t>
    <rPh sb="0" eb="4">
      <t>ユウキュウキュウカ</t>
    </rPh>
    <rPh sb="4" eb="6">
      <t>ショウカ</t>
    </rPh>
    <rPh sb="6" eb="8">
      <t>ジョウキョウ</t>
    </rPh>
    <rPh sb="9" eb="11">
      <t>ショウカ</t>
    </rPh>
    <rPh sb="11" eb="12">
      <t>ヒ</t>
    </rPh>
    <rPh sb="12" eb="13">
      <t>スウ</t>
    </rPh>
    <phoneticPr fontId="1"/>
  </si>
  <si>
    <t>社員番号</t>
    <rPh sb="0" eb="2">
      <t>シャイン</t>
    </rPh>
    <rPh sb="2" eb="4">
      <t>バンゴウ</t>
    </rPh>
    <phoneticPr fontId="1"/>
  </si>
  <si>
    <t>入社年月日</t>
    <rPh sb="0" eb="5">
      <t>ニュウシャネンガッピ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</si>
  <si>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</si>
  <si>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</si>
  <si>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緊急連絡先</t>
    <rPh sb="0" eb="2">
      <t>キンキュウ</t>
    </rPh>
    <rPh sb="2" eb="5">
      <t>レンラクサキ</t>
    </rPh>
    <phoneticPr fontId="1"/>
  </si>
  <si>
    <t>続柄</t>
    <rPh sb="0" eb="1">
      <t>ツヅ</t>
    </rPh>
    <rPh sb="1" eb="2">
      <t>ガラ</t>
    </rPh>
    <phoneticPr fontId="1"/>
  </si>
  <si>
    <t>必須消化数</t>
    <rPh sb="0" eb="2">
      <t>ヒッス</t>
    </rPh>
    <rPh sb="2" eb="4">
      <t>ショウカ</t>
    </rPh>
    <rPh sb="4" eb="5">
      <t>スウ</t>
    </rPh>
    <phoneticPr fontId="1"/>
  </si>
  <si>
    <t>付与起算日</t>
    <rPh sb="0" eb="2">
      <t>フヨ</t>
    </rPh>
    <rPh sb="2" eb="5">
      <t>キサンビ</t>
    </rPh>
    <phoneticPr fontId="1"/>
  </si>
  <si>
    <t>付与日数（期首時点）</t>
    <rPh sb="0" eb="2">
      <t>フヨ</t>
    </rPh>
    <rPh sb="2" eb="4">
      <t>ニッスウ</t>
    </rPh>
    <rPh sb="5" eb="7">
      <t>キシュ</t>
    </rPh>
    <rPh sb="7" eb="9">
      <t>ジテン</t>
    </rPh>
    <phoneticPr fontId="1"/>
  </si>
  <si>
    <t>有給休暇</t>
    <rPh sb="0" eb="2">
      <t>ユウキュウ</t>
    </rPh>
    <rPh sb="2" eb="4">
      <t>キュウカ</t>
    </rPh>
    <phoneticPr fontId="1"/>
  </si>
  <si>
    <t>退社年月日</t>
    <rPh sb="0" eb="2">
      <t>タイシャ</t>
    </rPh>
    <rPh sb="2" eb="5">
      <t>ネンガッピ</t>
    </rPh>
    <phoneticPr fontId="1"/>
  </si>
  <si>
    <t>家族数、構成</t>
    <rPh sb="0" eb="2">
      <t>カゾク</t>
    </rPh>
    <rPh sb="2" eb="3">
      <t>スウ</t>
    </rPh>
    <rPh sb="4" eb="6">
      <t>コウセイ</t>
    </rPh>
    <phoneticPr fontId="1"/>
  </si>
  <si>
    <t>在籍の有無</t>
    <rPh sb="0" eb="2">
      <t>ザイセキ</t>
    </rPh>
    <rPh sb="3" eb="5">
      <t>ウム</t>
    </rPh>
    <phoneticPr fontId="1"/>
  </si>
  <si>
    <t>有給休暇申請書</t>
    <rPh sb="0" eb="4">
      <t>ユウキュウキュウカ</t>
    </rPh>
    <rPh sb="4" eb="7">
      <t>シンセイショ</t>
    </rPh>
    <phoneticPr fontId="1"/>
  </si>
  <si>
    <t>2019.12.6改定版</t>
    <rPh sb="9" eb="11">
      <t>カイテイ</t>
    </rPh>
    <rPh sb="11" eb="12">
      <t>バン</t>
    </rPh>
    <phoneticPr fontId="1"/>
  </si>
  <si>
    <t>殿</t>
    <rPh sb="0" eb="1">
      <t>ドノ</t>
    </rPh>
    <phoneticPr fontId="1"/>
  </si>
  <si>
    <t>株式会社〇〇〇</t>
    <rPh sb="0" eb="4">
      <t>カブシキガイシャ</t>
    </rPh>
    <phoneticPr fontId="1"/>
  </si>
  <si>
    <t>代表取締役　〇〇〇</t>
    <rPh sb="0" eb="2">
      <t>ダイヒョウ</t>
    </rPh>
    <rPh sb="2" eb="5">
      <t>トリシマリヤク</t>
    </rPh>
    <phoneticPr fontId="1"/>
  </si>
  <si>
    <t>申請日</t>
    <rPh sb="0" eb="2">
      <t>シンセイ</t>
    </rPh>
    <rPh sb="2" eb="3">
      <t>ヒ</t>
    </rPh>
    <phoneticPr fontId="1"/>
  </si>
  <si>
    <t>フリガナ</t>
    <phoneticPr fontId="1"/>
  </si>
  <si>
    <t>自</t>
    <rPh sb="0" eb="1">
      <t>ジ</t>
    </rPh>
    <phoneticPr fontId="1"/>
  </si>
  <si>
    <t>至</t>
    <rPh sb="0" eb="1">
      <t>イタ</t>
    </rPh>
    <phoneticPr fontId="1"/>
  </si>
  <si>
    <t>期間</t>
    <rPh sb="0" eb="2">
      <t>キカン</t>
    </rPh>
    <phoneticPr fontId="1"/>
  </si>
  <si>
    <t>承認印</t>
    <rPh sb="0" eb="3">
      <t>ショウニンイン</t>
    </rPh>
    <phoneticPr fontId="1"/>
  </si>
  <si>
    <t>承認日</t>
    <rPh sb="0" eb="2">
      <t>ショウニン</t>
    </rPh>
    <rPh sb="2" eb="3">
      <t>ヒ</t>
    </rPh>
    <phoneticPr fontId="1"/>
  </si>
  <si>
    <t>（注意）</t>
    <rPh sb="1" eb="3">
      <t>チュウイ</t>
    </rPh>
    <phoneticPr fontId="1"/>
  </si>
  <si>
    <t>１．本申請書は、有給休暇を取得しようとする日の〇日前までに提出してください</t>
    <rPh sb="2" eb="3">
      <t>ホン</t>
    </rPh>
    <rPh sb="3" eb="6">
      <t>シンセイショ</t>
    </rPh>
    <rPh sb="8" eb="10">
      <t>ユウキュウ</t>
    </rPh>
    <rPh sb="10" eb="12">
      <t>キュウカ</t>
    </rPh>
    <rPh sb="13" eb="15">
      <t>シュトク</t>
    </rPh>
    <rPh sb="21" eb="22">
      <t>ヒ</t>
    </rPh>
    <rPh sb="24" eb="25">
      <t>ヒ</t>
    </rPh>
    <rPh sb="25" eb="26">
      <t>マエ</t>
    </rPh>
    <rPh sb="29" eb="31">
      <t>テイシュツ</t>
    </rPh>
    <phoneticPr fontId="1"/>
  </si>
  <si>
    <t>３．有休休暇期間が〇週間以上の場合は、備考欄に連絡先を記入してください</t>
    <rPh sb="2" eb="6">
      <t>ユウキュウキュウカ</t>
    </rPh>
    <rPh sb="6" eb="8">
      <t>キカン</t>
    </rPh>
    <rPh sb="10" eb="12">
      <t>シュウカン</t>
    </rPh>
    <rPh sb="12" eb="14">
      <t>イジョウ</t>
    </rPh>
    <rPh sb="15" eb="17">
      <t>バアイ</t>
    </rPh>
    <rPh sb="19" eb="21">
      <t>ビコウ</t>
    </rPh>
    <rPh sb="21" eb="22">
      <t>ラン</t>
    </rPh>
    <rPh sb="23" eb="26">
      <t>レンラクサキ</t>
    </rPh>
    <rPh sb="27" eb="29">
      <t>キニュウ</t>
    </rPh>
    <phoneticPr fontId="1"/>
  </si>
  <si>
    <t>備考</t>
    <rPh sb="0" eb="2">
      <t>ビコウ</t>
    </rPh>
    <phoneticPr fontId="1"/>
  </si>
  <si>
    <t>【社員控え】</t>
    <rPh sb="1" eb="3">
      <t>シャイン</t>
    </rPh>
    <rPh sb="3" eb="4">
      <t>ヒカ</t>
    </rPh>
    <phoneticPr fontId="1"/>
  </si>
  <si>
    <t>控え表示</t>
    <rPh sb="0" eb="1">
      <t>ヒカ</t>
    </rPh>
    <rPh sb="2" eb="4">
      <t>ヒョウジ</t>
    </rPh>
    <phoneticPr fontId="1"/>
  </si>
  <si>
    <t>２．本申請書は、所属長の承認を得て総務部へ本人から直接提出してください</t>
    <rPh sb="2" eb="3">
      <t>ホン</t>
    </rPh>
    <rPh sb="3" eb="6">
      <t>シンセイショ</t>
    </rPh>
    <rPh sb="8" eb="11">
      <t>ショゾクチョウ</t>
    </rPh>
    <rPh sb="12" eb="14">
      <t>ショウニン</t>
    </rPh>
    <rPh sb="15" eb="16">
      <t>エ</t>
    </rPh>
    <rPh sb="17" eb="19">
      <t>ソウム</t>
    </rPh>
    <rPh sb="19" eb="20">
      <t>ブ</t>
    </rPh>
    <rPh sb="21" eb="23">
      <t>ホンニン</t>
    </rPh>
    <rPh sb="25" eb="27">
      <t>チョクセツ</t>
    </rPh>
    <rPh sb="27" eb="29">
      <t>テイシュツ</t>
    </rPh>
    <phoneticPr fontId="1"/>
  </si>
  <si>
    <t>【所属長控え】</t>
    <rPh sb="1" eb="4">
      <t>ショゾクチョウ</t>
    </rPh>
    <rPh sb="4" eb="5">
      <t>ヒカ</t>
    </rPh>
    <phoneticPr fontId="1"/>
  </si>
  <si>
    <t>【総務部控え】</t>
    <rPh sb="1" eb="3">
      <t>ソウム</t>
    </rPh>
    <rPh sb="3" eb="4">
      <t>ブ</t>
    </rPh>
    <rPh sb="4" eb="5">
      <t>ヒカ</t>
    </rPh>
    <phoneticPr fontId="1"/>
  </si>
  <si>
    <t>【社長控え】</t>
    <rPh sb="1" eb="3">
      <t>シャチョウ</t>
    </rPh>
    <rPh sb="3" eb="4">
      <t>ヒカ</t>
    </rPh>
    <phoneticPr fontId="1"/>
  </si>
  <si>
    <t>◎</t>
  </si>
  <si>
    <t>○</t>
  </si>
  <si>
    <t>○</t>
    <phoneticPr fontId="1"/>
  </si>
  <si>
    <t>慶弔休暇</t>
    <rPh sb="0" eb="4">
      <t>ケイチョウキュウカ</t>
    </rPh>
    <phoneticPr fontId="1"/>
  </si>
  <si>
    <t>△</t>
  </si>
  <si>
    <t>△</t>
    <phoneticPr fontId="1"/>
  </si>
  <si>
    <t>休暇種別</t>
    <rPh sb="0" eb="2">
      <t>キュウカ</t>
    </rPh>
    <rPh sb="2" eb="4">
      <t>シュベツ</t>
    </rPh>
    <phoneticPr fontId="1"/>
  </si>
  <si>
    <t>外勤</t>
    <rPh sb="0" eb="2">
      <t>ガイキン</t>
    </rPh>
    <phoneticPr fontId="1"/>
  </si>
  <si>
    <t>外</t>
    <rPh sb="0" eb="1">
      <t>ガイ</t>
    </rPh>
    <phoneticPr fontId="1"/>
  </si>
  <si>
    <t>出張</t>
    <rPh sb="0" eb="2">
      <t>シュッチョウ</t>
    </rPh>
    <phoneticPr fontId="1"/>
  </si>
  <si>
    <t>出</t>
    <rPh sb="0" eb="1">
      <t>デ</t>
    </rPh>
    <phoneticPr fontId="1"/>
  </si>
  <si>
    <t>通常勤務</t>
    <rPh sb="0" eb="2">
      <t>ツウジョウ</t>
    </rPh>
    <rPh sb="2" eb="4">
      <t>キンム</t>
    </rPh>
    <phoneticPr fontId="1"/>
  </si>
  <si>
    <t>業務日報</t>
    <rPh sb="0" eb="2">
      <t>ギョウム</t>
    </rPh>
    <rPh sb="2" eb="4">
      <t>ニッポウ</t>
    </rPh>
    <phoneticPr fontId="1"/>
  </si>
  <si>
    <t>＜行動予定・詳細＞</t>
    <rPh sb="1" eb="3">
      <t>コウドウ</t>
    </rPh>
    <rPh sb="3" eb="5">
      <t>ヨテイ</t>
    </rPh>
    <rPh sb="6" eb="8">
      <t>ショウサイ</t>
    </rPh>
    <phoneticPr fontId="1"/>
  </si>
  <si>
    <t>日付</t>
    <rPh sb="0" eb="2">
      <t>ヒヅケ</t>
    </rPh>
    <phoneticPr fontId="1"/>
  </si>
  <si>
    <t>＜成果・反省等＞</t>
    <rPh sb="1" eb="3">
      <t>セイカ</t>
    </rPh>
    <rPh sb="4" eb="6">
      <t>ハンセイ</t>
    </rPh>
    <rPh sb="6" eb="7">
      <t>トウ</t>
    </rPh>
    <phoneticPr fontId="1"/>
  </si>
  <si>
    <t>＜明日の予定・目標＞</t>
    <rPh sb="1" eb="3">
      <t>アス</t>
    </rPh>
    <rPh sb="4" eb="6">
      <t>ヨテイ</t>
    </rPh>
    <rPh sb="7" eb="9">
      <t>モクヒョウ</t>
    </rPh>
    <phoneticPr fontId="1"/>
  </si>
  <si>
    <t>内容</t>
    <rPh sb="0" eb="2">
      <t>ナイヨウ</t>
    </rPh>
    <phoneticPr fontId="1"/>
  </si>
  <si>
    <t>時間帯</t>
    <rPh sb="0" eb="3">
      <t>ジカンタイ</t>
    </rPh>
    <phoneticPr fontId="1"/>
  </si>
  <si>
    <t>〇〇〇戦略会議</t>
    <rPh sb="3" eb="5">
      <t>センリャク</t>
    </rPh>
    <rPh sb="5" eb="7">
      <t>カイギ</t>
    </rPh>
    <phoneticPr fontId="1"/>
  </si>
  <si>
    <t>外出（〇〇〇株式会社様）</t>
    <rPh sb="0" eb="2">
      <t>ガイシュツ</t>
    </rPh>
    <rPh sb="6" eb="10">
      <t>カブシキガイシャ</t>
    </rPh>
    <rPh sb="10" eb="11">
      <t>サマ</t>
    </rPh>
    <phoneticPr fontId="1"/>
  </si>
  <si>
    <t>昼休み</t>
    <rPh sb="0" eb="2">
      <t>ヒルヤス</t>
    </rPh>
    <phoneticPr fontId="1"/>
  </si>
  <si>
    <t>残業（○○○企画会議）</t>
    <rPh sb="0" eb="2">
      <t>ザンギョウ</t>
    </rPh>
    <rPh sb="6" eb="8">
      <t>キカク</t>
    </rPh>
    <rPh sb="8" eb="10">
      <t>カイギ</t>
    </rPh>
    <phoneticPr fontId="1"/>
  </si>
  <si>
    <t>〇〇課長同行</t>
    <rPh sb="2" eb="4">
      <t>カチョウ</t>
    </rPh>
    <rPh sb="4" eb="6">
      <t>ドウコウ</t>
    </rPh>
    <phoneticPr fontId="1"/>
  </si>
  <si>
    <t>会議室A</t>
    <phoneticPr fontId="1"/>
  </si>
  <si>
    <t>週間スケジュール表</t>
    <rPh sb="0" eb="2">
      <t>シュウカン</t>
    </rPh>
    <rPh sb="8" eb="9">
      <t>ヒョウ</t>
    </rPh>
    <phoneticPr fontId="1"/>
  </si>
  <si>
    <t>＜次週の予定・目標＞</t>
    <rPh sb="1" eb="3">
      <t>ジシュウ</t>
    </rPh>
    <rPh sb="4" eb="6">
      <t>ヨテイ</t>
    </rPh>
    <rPh sb="7" eb="9">
      <t>モクヒョウ</t>
    </rPh>
    <phoneticPr fontId="1"/>
  </si>
  <si>
    <t>月</t>
  </si>
  <si>
    <t>月</t>
    <rPh sb="0" eb="1">
      <t>ゲツ</t>
    </rPh>
    <phoneticPr fontId="1"/>
  </si>
  <si>
    <t>火</t>
  </si>
  <si>
    <t>火</t>
    <rPh sb="0" eb="1">
      <t>カ</t>
    </rPh>
    <phoneticPr fontId="1"/>
  </si>
  <si>
    <t>水</t>
  </si>
  <si>
    <t>木</t>
  </si>
  <si>
    <t>金</t>
  </si>
  <si>
    <t>土</t>
  </si>
  <si>
    <t>日</t>
  </si>
  <si>
    <t>行動予定・詳細</t>
    <rPh sb="0" eb="2">
      <t>コウドウ</t>
    </rPh>
    <rPh sb="2" eb="4">
      <t>ヨテイ</t>
    </rPh>
    <rPh sb="5" eb="7">
      <t>ショウサイ</t>
    </rPh>
    <phoneticPr fontId="1"/>
  </si>
  <si>
    <t>有休休暇</t>
    <rPh sb="0" eb="4">
      <t>ユウキュウキュウカ</t>
    </rPh>
    <phoneticPr fontId="1"/>
  </si>
  <si>
    <t>①会議室A　②会議室B</t>
    <rPh sb="1" eb="4">
      <t>カイギシツ</t>
    </rPh>
    <phoneticPr fontId="1"/>
  </si>
  <si>
    <t>①10:00-12:00会議　　②13:00-15:00会議　</t>
    <rPh sb="12" eb="14">
      <t>カイギ</t>
    </rPh>
    <rPh sb="28" eb="30">
      <t>カイギ</t>
    </rPh>
    <phoneticPr fontId="1"/>
  </si>
  <si>
    <t>③15:30－17:30外出（株式会社〇〇様）</t>
    <rPh sb="12" eb="14">
      <t>ガイシュツ</t>
    </rPh>
    <rPh sb="15" eb="19">
      <t>カブシキガイシャ</t>
    </rPh>
    <rPh sb="21" eb="22">
      <t>サマ</t>
    </rPh>
    <phoneticPr fontId="1"/>
  </si>
  <si>
    <t>①10:00-12:00来客（〇〇様）　　②13:00-15:00会議　</t>
    <rPh sb="12" eb="14">
      <t>ライキャク</t>
    </rPh>
    <rPh sb="17" eb="18">
      <t>サマ</t>
    </rPh>
    <rPh sb="33" eb="35">
      <t>カイギ</t>
    </rPh>
    <phoneticPr fontId="1"/>
  </si>
  <si>
    <t>③15:30－18:00外出（株式会社〇〇様）</t>
    <rPh sb="12" eb="14">
      <t>ガイシュツ</t>
    </rPh>
    <rPh sb="15" eb="19">
      <t>カブシキガイシャ</t>
    </rPh>
    <rPh sb="21" eb="22">
      <t>サマ</t>
    </rPh>
    <phoneticPr fontId="1"/>
  </si>
  <si>
    <t>③直帰予定</t>
    <rPh sb="1" eb="3">
      <t>チョッキ</t>
    </rPh>
    <rPh sb="3" eb="5">
      <t>ヨテイ</t>
    </rPh>
    <phoneticPr fontId="1"/>
  </si>
  <si>
    <t>〇〇研修</t>
    <rPh sb="2" eb="4">
      <t>ケンシュウ</t>
    </rPh>
    <phoneticPr fontId="1"/>
  </si>
  <si>
    <t>終日研修</t>
    <rPh sb="0" eb="2">
      <t>シュウジツ</t>
    </rPh>
    <rPh sb="2" eb="4">
      <t>ケンシュウ</t>
    </rPh>
    <phoneticPr fontId="1"/>
  </si>
  <si>
    <t>終日外出</t>
    <rPh sb="0" eb="2">
      <t>シュウジツ</t>
    </rPh>
    <rPh sb="2" eb="4">
      <t>ガイシュツ</t>
    </rPh>
    <phoneticPr fontId="1"/>
  </si>
  <si>
    <t>〇〇展示会</t>
    <rPh sb="2" eb="5">
      <t>テンジカイ</t>
    </rPh>
    <phoneticPr fontId="1"/>
  </si>
  <si>
    <t>9：00出社</t>
    <rPh sb="4" eb="6">
      <t>シュッシャ</t>
    </rPh>
    <phoneticPr fontId="1"/>
  </si>
  <si>
    <t>20:00帰社</t>
    <rPh sb="5" eb="7">
      <t>キシャ</t>
    </rPh>
    <phoneticPr fontId="1"/>
  </si>
  <si>
    <t>月間スケジュール表</t>
    <rPh sb="0" eb="2">
      <t>ゲッカン</t>
    </rPh>
    <rPh sb="8" eb="9">
      <t>ヒョウ</t>
    </rPh>
    <phoneticPr fontId="1"/>
  </si>
  <si>
    <t>＜業務内容・月間目標＞</t>
    <rPh sb="1" eb="3">
      <t>ギョウム</t>
    </rPh>
    <rPh sb="3" eb="5">
      <t>ナイヨウ</t>
    </rPh>
    <rPh sb="6" eb="8">
      <t>ゲッカン</t>
    </rPh>
    <rPh sb="8" eb="10">
      <t>モクヒョウ</t>
    </rPh>
    <phoneticPr fontId="1"/>
  </si>
  <si>
    <t>＜業務内容・本日の目標＞</t>
    <rPh sb="1" eb="3">
      <t>ギョウム</t>
    </rPh>
    <rPh sb="3" eb="5">
      <t>ナイヨウ</t>
    </rPh>
    <rPh sb="6" eb="8">
      <t>ホンジツ</t>
    </rPh>
    <rPh sb="9" eb="11">
      <t>モクヒョウ</t>
    </rPh>
    <phoneticPr fontId="1"/>
  </si>
  <si>
    <t>＜業務内容・週間目標＞</t>
    <rPh sb="1" eb="3">
      <t>ギョウム</t>
    </rPh>
    <rPh sb="3" eb="5">
      <t>ナイヨウ</t>
    </rPh>
    <rPh sb="6" eb="8">
      <t>シュウカン</t>
    </rPh>
    <rPh sb="8" eb="10">
      <t>モクヒョウ</t>
    </rPh>
    <phoneticPr fontId="1"/>
  </si>
  <si>
    <t>＜次月の予定・目標＞</t>
    <rPh sb="1" eb="2">
      <t>ツギ</t>
    </rPh>
    <rPh sb="2" eb="3">
      <t>ツキ</t>
    </rPh>
    <rPh sb="4" eb="6">
      <t>ヨテイ</t>
    </rPh>
    <rPh sb="7" eb="9">
      <t>モクヒョウ</t>
    </rPh>
    <phoneticPr fontId="1"/>
  </si>
  <si>
    <t>13:00-15:00会議　</t>
    <rPh sb="11" eb="13">
      <t>カイギ</t>
    </rPh>
    <phoneticPr fontId="1"/>
  </si>
  <si>
    <t>終日展示会</t>
    <rPh sb="0" eb="2">
      <t>シュウジツ</t>
    </rPh>
    <rPh sb="2" eb="5">
      <t>テンジカイ</t>
    </rPh>
    <phoneticPr fontId="1"/>
  </si>
  <si>
    <t>場所〇〇</t>
    <rPh sb="0" eb="2">
      <t>バショ</t>
    </rPh>
    <phoneticPr fontId="1"/>
  </si>
  <si>
    <t>有給休暇</t>
    <rPh sb="0" eb="4">
      <t>ユウキュウキュウカ</t>
    </rPh>
    <phoneticPr fontId="1"/>
  </si>
  <si>
    <t>14:00～来客</t>
    <rPh sb="6" eb="8">
      <t>ライキャク</t>
    </rPh>
    <phoneticPr fontId="1"/>
  </si>
  <si>
    <t>18:00～会食</t>
    <rPh sb="6" eb="8">
      <t>カイショク</t>
    </rPh>
    <phoneticPr fontId="1"/>
  </si>
  <si>
    <t>株式会社〇〇様</t>
    <rPh sb="0" eb="4">
      <t>カブシキガイシャ</t>
    </rPh>
    <rPh sb="4" eb="7">
      <t>マルマルサマ</t>
    </rPh>
    <phoneticPr fontId="1"/>
  </si>
  <si>
    <t>行</t>
    <rPh sb="0" eb="1">
      <t>ギョウ</t>
    </rPh>
    <phoneticPr fontId="1"/>
  </si>
  <si>
    <t>芥川　龍之介</t>
    <rPh sb="0" eb="2">
      <t>アイカワ</t>
    </rPh>
    <rPh sb="3" eb="6">
      <t>リュウノスケ</t>
    </rPh>
    <phoneticPr fontId="1"/>
  </si>
  <si>
    <t>あ</t>
    <phoneticPr fontId="1"/>
  </si>
  <si>
    <t>フリガナ</t>
    <phoneticPr fontId="1"/>
  </si>
  <si>
    <t>アクタガワ　リュウノスケ</t>
    <phoneticPr fontId="1"/>
  </si>
  <si>
    <t>1534年6月23日</t>
    <rPh sb="4" eb="5">
      <t>ネン</t>
    </rPh>
    <rPh sb="6" eb="7">
      <t>ガツ</t>
    </rPh>
    <rPh sb="9" eb="10">
      <t>ヒ</t>
    </rPh>
    <phoneticPr fontId="1"/>
  </si>
  <si>
    <t>1582年6月21日</t>
    <rPh sb="4" eb="5">
      <t>ネン</t>
    </rPh>
    <rPh sb="6" eb="7">
      <t>ガツ</t>
    </rPh>
    <rPh sb="9" eb="10">
      <t>ヒ</t>
    </rPh>
    <phoneticPr fontId="1"/>
  </si>
  <si>
    <t>有給休暇管理簿</t>
    <rPh sb="0" eb="2">
      <t>ユウキュウ</t>
    </rPh>
    <rPh sb="2" eb="4">
      <t>キュウカ</t>
    </rPh>
    <rPh sb="4" eb="6">
      <t>カンリ</t>
    </rPh>
    <rPh sb="6" eb="7">
      <t>ボ</t>
    </rPh>
    <phoneticPr fontId="1"/>
  </si>
  <si>
    <t>従業者名簿</t>
    <rPh sb="0" eb="3">
      <t>ジュウギョウシャ</t>
    </rPh>
    <rPh sb="3" eb="5">
      <t>メイボ</t>
    </rPh>
    <phoneticPr fontId="1"/>
  </si>
  <si>
    <t>有</t>
    <rPh sb="0" eb="1">
      <t>ア</t>
    </rPh>
    <phoneticPr fontId="1"/>
  </si>
  <si>
    <t>無</t>
    <rPh sb="0" eb="1">
      <t>ナ</t>
    </rPh>
    <phoneticPr fontId="1"/>
  </si>
  <si>
    <t>ー</t>
    <phoneticPr fontId="1"/>
  </si>
  <si>
    <t>お</t>
    <phoneticPr fontId="1"/>
  </si>
  <si>
    <t>織田　信長</t>
    <rPh sb="0" eb="2">
      <t>オダ</t>
    </rPh>
    <rPh sb="3" eb="5">
      <t>ノブナガ</t>
    </rPh>
    <phoneticPr fontId="1"/>
  </si>
  <si>
    <t>オダ　ノブナガ</t>
    <phoneticPr fontId="1"/>
  </si>
  <si>
    <t>妻</t>
    <rPh sb="0" eb="1">
      <t>ツマ</t>
    </rPh>
    <phoneticPr fontId="1"/>
  </si>
  <si>
    <t>090-xxxx-xxxx</t>
    <phoneticPr fontId="1"/>
  </si>
  <si>
    <t>2人、夫婦</t>
    <rPh sb="1" eb="2">
      <t>ニン</t>
    </rPh>
    <rPh sb="3" eb="5">
      <t>フウフ</t>
    </rPh>
    <phoneticPr fontId="1"/>
  </si>
  <si>
    <t>080-xxxx-xxxx</t>
    <phoneticPr fontId="1"/>
  </si>
  <si>
    <t>東京都○○区○○</t>
    <rPh sb="0" eb="2">
      <t>トウキョウ</t>
    </rPh>
    <rPh sb="2" eb="3">
      <t>ト</t>
    </rPh>
    <rPh sb="5" eb="6">
      <t>ク</t>
    </rPh>
    <phoneticPr fontId="1"/>
  </si>
  <si>
    <t>総務部　山田　花子</t>
    <rPh sb="0" eb="2">
      <t>ソウム</t>
    </rPh>
    <rPh sb="2" eb="3">
      <t>ブ</t>
    </rPh>
    <rPh sb="4" eb="6">
      <t>ヤマダ</t>
    </rPh>
    <rPh sb="7" eb="9">
      <t>ハナコ</t>
    </rPh>
    <phoneticPr fontId="1"/>
  </si>
  <si>
    <t>○○銀行</t>
    <rPh sb="2" eb="4">
      <t>ギンコウ</t>
    </rPh>
    <phoneticPr fontId="1"/>
  </si>
  <si>
    <t>在職証明書</t>
    <rPh sb="0" eb="2">
      <t>ザイショク</t>
    </rPh>
    <rPh sb="2" eb="5">
      <t>ショウメイショ</t>
    </rPh>
    <phoneticPr fontId="1"/>
  </si>
  <si>
    <t>㊞</t>
    <phoneticPr fontId="1"/>
  </si>
  <si>
    <t>下記のとおり申請いたします。</t>
    <phoneticPr fontId="1"/>
  </si>
  <si>
    <t>採用年月日</t>
    <rPh sb="0" eb="2">
      <t>サイヨウ</t>
    </rPh>
    <rPh sb="2" eb="5">
      <t>ネンガッピ</t>
    </rPh>
    <phoneticPr fontId="1"/>
  </si>
  <si>
    <t>雇用形態</t>
    <rPh sb="0" eb="4">
      <t>コヨウケイタイ</t>
    </rPh>
    <phoneticPr fontId="1"/>
  </si>
  <si>
    <t>上記雇用形態が　　　　　　　　　　　　　　派遣社員の場合　　　　　　　　　　　　　　　【派遣先企業】</t>
    <rPh sb="0" eb="2">
      <t>ジョウキ</t>
    </rPh>
    <rPh sb="2" eb="4">
      <t>コヨウ</t>
    </rPh>
    <rPh sb="4" eb="6">
      <t>ケイタイ</t>
    </rPh>
    <rPh sb="21" eb="23">
      <t>ハケン</t>
    </rPh>
    <rPh sb="23" eb="25">
      <t>シャイン</t>
    </rPh>
    <rPh sb="26" eb="28">
      <t>バアイ</t>
    </rPh>
    <rPh sb="44" eb="46">
      <t>ハケン</t>
    </rPh>
    <rPh sb="46" eb="47">
      <t>サキ</t>
    </rPh>
    <rPh sb="47" eb="49">
      <t>キギョウ</t>
    </rPh>
    <phoneticPr fontId="1"/>
  </si>
  <si>
    <t>名称</t>
    <rPh sb="0" eb="2">
      <t>メイショウ</t>
    </rPh>
    <phoneticPr fontId="1"/>
  </si>
  <si>
    <t>電話</t>
    <rPh sb="0" eb="2">
      <t>デンワ</t>
    </rPh>
    <phoneticPr fontId="1"/>
  </si>
  <si>
    <t>派遣開始日</t>
    <rPh sb="0" eb="2">
      <t>ハケン</t>
    </rPh>
    <rPh sb="2" eb="4">
      <t>カイシ</t>
    </rPh>
    <rPh sb="4" eb="5">
      <t>ヒ</t>
    </rPh>
    <phoneticPr fontId="1"/>
  </si>
  <si>
    <r>
      <t>正社員　・　契約社員　・　派遣社員　・　アルバイト　・　パート　</t>
    </r>
    <r>
      <rPr>
        <b/>
        <sz val="10"/>
        <rFont val="メイリオ"/>
        <family val="3"/>
        <charset val="128"/>
      </rPr>
      <t>※いずれかに〇</t>
    </r>
    <rPh sb="13" eb="15">
      <t>ハケン</t>
    </rPh>
    <phoneticPr fontId="1"/>
  </si>
  <si>
    <t>＜休業中の場合＞</t>
    <rPh sb="1" eb="3">
      <t>キュウギョウ</t>
    </rPh>
    <rPh sb="3" eb="4">
      <t>チュウ</t>
    </rPh>
    <rPh sb="5" eb="7">
      <t>バアイ</t>
    </rPh>
    <phoneticPr fontId="1"/>
  </si>
  <si>
    <t>休業期間（予定）</t>
    <rPh sb="0" eb="2">
      <t>キュウギョウ</t>
    </rPh>
    <rPh sb="2" eb="4">
      <t>キカン</t>
    </rPh>
    <rPh sb="5" eb="7">
      <t>ヨテイ</t>
    </rPh>
    <phoneticPr fontId="1"/>
  </si>
  <si>
    <t>復職予定　年月日</t>
    <rPh sb="0" eb="2">
      <t>フクショク</t>
    </rPh>
    <rPh sb="2" eb="4">
      <t>ヨテイ</t>
    </rPh>
    <rPh sb="5" eb="8">
      <t>ネンガッピ</t>
    </rPh>
    <phoneticPr fontId="1"/>
  </si>
  <si>
    <t>休業理由</t>
    <rPh sb="0" eb="2">
      <t>キュウギョウ</t>
    </rPh>
    <rPh sb="2" eb="4">
      <t>リユウ</t>
    </rPh>
    <phoneticPr fontId="1"/>
  </si>
  <si>
    <r>
      <rPr>
        <sz val="12"/>
        <rFont val="メイリオ"/>
        <family val="3"/>
        <charset val="128"/>
      </rPr>
      <t xml:space="preserve">□ </t>
    </r>
    <r>
      <rPr>
        <sz val="10"/>
        <rFont val="メイリオ"/>
        <family val="3"/>
        <charset val="128"/>
      </rPr>
      <t>産前産後休業　　</t>
    </r>
    <r>
      <rPr>
        <sz val="12"/>
        <rFont val="メイリオ"/>
        <family val="3"/>
        <charset val="128"/>
      </rPr>
      <t xml:space="preserve">□ </t>
    </r>
    <r>
      <rPr>
        <sz val="10"/>
        <rFont val="メイリオ"/>
        <family val="3"/>
        <charset val="128"/>
      </rPr>
      <t>育児休業　　</t>
    </r>
    <r>
      <rPr>
        <sz val="12"/>
        <rFont val="メイリオ"/>
        <family val="3"/>
        <charset val="128"/>
      </rPr>
      <t xml:space="preserve">□ </t>
    </r>
    <r>
      <rPr>
        <sz val="10"/>
        <rFont val="メイリオ"/>
        <family val="3"/>
        <charset val="128"/>
      </rPr>
      <t>介護休業　　</t>
    </r>
    <r>
      <rPr>
        <sz val="12"/>
        <rFont val="メイリオ"/>
        <family val="3"/>
        <charset val="128"/>
      </rPr>
      <t xml:space="preserve">□ </t>
    </r>
    <r>
      <rPr>
        <sz val="10"/>
        <rFont val="メイリオ"/>
        <family val="3"/>
        <charset val="128"/>
      </rPr>
      <t>その他　　</t>
    </r>
    <r>
      <rPr>
        <b/>
        <sz val="10"/>
        <rFont val="メイリオ"/>
        <family val="3"/>
        <charset val="128"/>
      </rPr>
      <t>※いずれかに✔</t>
    </r>
    <rPh sb="2" eb="4">
      <t>サンゼン</t>
    </rPh>
    <rPh sb="4" eb="6">
      <t>サンゴ</t>
    </rPh>
    <rPh sb="6" eb="8">
      <t>キュウギョウ</t>
    </rPh>
    <rPh sb="12" eb="14">
      <t>イクジ</t>
    </rPh>
    <rPh sb="14" eb="16">
      <t>キュウギョウ</t>
    </rPh>
    <rPh sb="20" eb="22">
      <t>カイゴ</t>
    </rPh>
    <rPh sb="22" eb="24">
      <t>キュウギョウ</t>
    </rPh>
    <rPh sb="30" eb="31">
      <t>タ</t>
    </rPh>
    <phoneticPr fontId="1"/>
  </si>
  <si>
    <t>【社長控え】</t>
  </si>
  <si>
    <t>年　　　　月　　　　日</t>
    <rPh sb="0" eb="1">
      <t>ネン</t>
    </rPh>
    <rPh sb="5" eb="6">
      <t>ガツ</t>
    </rPh>
    <rPh sb="10" eb="11">
      <t>ヒ</t>
    </rPh>
    <phoneticPr fontId="1"/>
  </si>
  <si>
    <t>住所（所在地）</t>
    <rPh sb="0" eb="2">
      <t>ジュウショ</t>
    </rPh>
    <rPh sb="3" eb="6">
      <t>ショザイチ</t>
    </rPh>
    <phoneticPr fontId="1"/>
  </si>
  <si>
    <t>代表者氏名</t>
    <rPh sb="0" eb="3">
      <t>ダイヒョウシャ</t>
    </rPh>
    <rPh sb="3" eb="5">
      <t>シメイ</t>
    </rPh>
    <phoneticPr fontId="1"/>
  </si>
  <si>
    <t>㊞</t>
    <phoneticPr fontId="1"/>
  </si>
  <si>
    <t>下記の者は、次のとおり在職していることを証明いたします。</t>
    <rPh sb="3" eb="4">
      <t>モノ</t>
    </rPh>
    <rPh sb="6" eb="7">
      <t>ツギ</t>
    </rPh>
    <rPh sb="11" eb="13">
      <t>ザイショク</t>
    </rPh>
    <rPh sb="20" eb="22">
      <t>ショウメイ</t>
    </rPh>
    <phoneticPr fontId="1"/>
  </si>
  <si>
    <t>退職証明書</t>
    <rPh sb="0" eb="2">
      <t>タイショク</t>
    </rPh>
    <rPh sb="2" eb="5">
      <t>ショウメイショ</t>
    </rPh>
    <phoneticPr fontId="1"/>
  </si>
  <si>
    <t>以下のとおり、貴殿が当社を退職したことを証明いたします。</t>
    <rPh sb="0" eb="2">
      <t>イカ</t>
    </rPh>
    <rPh sb="7" eb="9">
      <t>キデン</t>
    </rPh>
    <rPh sb="10" eb="12">
      <t>トウシャ</t>
    </rPh>
    <rPh sb="13" eb="15">
      <t>タイショク</t>
    </rPh>
    <rPh sb="20" eb="22">
      <t>ショウメイ</t>
    </rPh>
    <phoneticPr fontId="1"/>
  </si>
  <si>
    <t>使用期間</t>
    <rPh sb="0" eb="2">
      <t>シヨウ</t>
    </rPh>
    <rPh sb="2" eb="4">
      <t>キカン</t>
    </rPh>
    <phoneticPr fontId="1"/>
  </si>
  <si>
    <t>入社</t>
    <rPh sb="0" eb="2">
      <t>ニュウシャ</t>
    </rPh>
    <phoneticPr fontId="1"/>
  </si>
  <si>
    <t>退社</t>
    <rPh sb="0" eb="2">
      <t>タイシャ</t>
    </rPh>
    <phoneticPr fontId="1"/>
  </si>
  <si>
    <t>その事業における地位</t>
    <rPh sb="2" eb="4">
      <t>ジギョウ</t>
    </rPh>
    <rPh sb="8" eb="10">
      <t>チイ</t>
    </rPh>
    <phoneticPr fontId="1"/>
  </si>
  <si>
    <t>賃金</t>
    <rPh sb="0" eb="2">
      <t>チンギン</t>
    </rPh>
    <phoneticPr fontId="1"/>
  </si>
  <si>
    <t>業務の　　種類</t>
    <rPh sb="0" eb="2">
      <t>ギョウム</t>
    </rPh>
    <rPh sb="5" eb="7">
      <t>シュルイ</t>
    </rPh>
    <phoneticPr fontId="1"/>
  </si>
  <si>
    <t>１．自己都合による退職</t>
    <rPh sb="2" eb="4">
      <t>ジコ</t>
    </rPh>
    <rPh sb="4" eb="6">
      <t>ツゴウ</t>
    </rPh>
    <rPh sb="9" eb="11">
      <t>タイショク</t>
    </rPh>
    <phoneticPr fontId="1"/>
  </si>
  <si>
    <t>退職の　　事由</t>
    <phoneticPr fontId="1"/>
  </si>
  <si>
    <t>２．当社の推奨による退職</t>
    <rPh sb="2" eb="4">
      <t>トウシャ</t>
    </rPh>
    <rPh sb="5" eb="7">
      <t>スイショウ</t>
    </rPh>
    <rPh sb="10" eb="12">
      <t>タイショク</t>
    </rPh>
    <phoneticPr fontId="1"/>
  </si>
  <si>
    <t>３．定年による退職</t>
    <rPh sb="2" eb="4">
      <t>テイネン</t>
    </rPh>
    <rPh sb="7" eb="9">
      <t>タイショク</t>
    </rPh>
    <phoneticPr fontId="1"/>
  </si>
  <si>
    <t>４．契約期間の満了による退職</t>
    <phoneticPr fontId="1"/>
  </si>
  <si>
    <t>５．移籍・出向による退職</t>
    <rPh sb="2" eb="4">
      <t>イセキ</t>
    </rPh>
    <rPh sb="5" eb="7">
      <t>シュッコウ</t>
    </rPh>
    <rPh sb="10" eb="12">
      <t>タイショク</t>
    </rPh>
    <phoneticPr fontId="1"/>
  </si>
  <si>
    <t>６．その他（具体的に　　　　　　　　　　　　　　　　　　　　）による退職</t>
    <rPh sb="4" eb="5">
      <t>タ</t>
    </rPh>
    <rPh sb="6" eb="9">
      <t>グタイテキ</t>
    </rPh>
    <phoneticPr fontId="1"/>
  </si>
  <si>
    <t>７．解雇（具体的に　　　　　　　　　　　　　　　　　　　　　）による退職</t>
    <rPh sb="2" eb="4">
      <t>カイコ</t>
    </rPh>
    <rPh sb="5" eb="8">
      <t>グタイテキ</t>
    </rPh>
    <phoneticPr fontId="1"/>
  </si>
  <si>
    <t>※該当する番号に〇</t>
    <phoneticPr fontId="1"/>
  </si>
  <si>
    <t>休業理由</t>
    <rPh sb="0" eb="2">
      <t>キュウギョウ</t>
    </rPh>
    <rPh sb="2" eb="4">
      <t>リユウ</t>
    </rPh>
    <phoneticPr fontId="1"/>
  </si>
  <si>
    <t>休業開始年月日</t>
    <rPh sb="0" eb="2">
      <t>キュウギョウ</t>
    </rPh>
    <rPh sb="2" eb="4">
      <t>カイシ</t>
    </rPh>
    <rPh sb="4" eb="7">
      <t>ネンガッピ</t>
    </rPh>
    <phoneticPr fontId="1"/>
  </si>
  <si>
    <t>復職（予定）年月日）</t>
    <rPh sb="0" eb="2">
      <t>フクショク</t>
    </rPh>
    <rPh sb="3" eb="5">
      <t>ヨテイ</t>
    </rPh>
    <rPh sb="6" eb="9">
      <t>ネンガッピ</t>
    </rPh>
    <phoneticPr fontId="1"/>
  </si>
  <si>
    <t>在籍（休業）の有無</t>
    <rPh sb="0" eb="2">
      <t>ザイセキ</t>
    </rPh>
    <rPh sb="3" eb="5">
      <t>キュウギョウ</t>
    </rPh>
    <rPh sb="7" eb="9">
      <t>ウム</t>
    </rPh>
    <phoneticPr fontId="1"/>
  </si>
  <si>
    <t>休業中</t>
    <rPh sb="0" eb="2">
      <t>キュウギョウ</t>
    </rPh>
    <rPh sb="2" eb="3">
      <t>チュウ</t>
    </rPh>
    <phoneticPr fontId="1"/>
  </si>
  <si>
    <t>休業中の場合</t>
    <rPh sb="0" eb="2">
      <t>キュウギョウ</t>
    </rPh>
    <rPh sb="2" eb="3">
      <t>チュウ</t>
    </rPh>
    <rPh sb="4" eb="6">
      <t>バアイ</t>
    </rPh>
    <phoneticPr fontId="1"/>
  </si>
  <si>
    <t>産前産後休業</t>
    <rPh sb="0" eb="4">
      <t>サンゼンサンゴ</t>
    </rPh>
    <rPh sb="4" eb="6">
      <t>キュウギョウ</t>
    </rPh>
    <phoneticPr fontId="1"/>
  </si>
  <si>
    <t>育児休業</t>
    <rPh sb="0" eb="4">
      <t>イクジキュウギョウ</t>
    </rPh>
    <phoneticPr fontId="1"/>
  </si>
  <si>
    <t>介護休業</t>
    <rPh sb="0" eb="4">
      <t>カイゴキュウギョウ</t>
    </rPh>
    <phoneticPr fontId="1"/>
  </si>
  <si>
    <t>その他</t>
    <rPh sb="2" eb="3">
      <t>タ</t>
    </rPh>
    <phoneticPr fontId="1"/>
  </si>
  <si>
    <t>所属</t>
    <rPh sb="0" eb="2">
      <t>ショゾク</t>
    </rPh>
    <phoneticPr fontId="1"/>
  </si>
  <si>
    <t>営業1部　営業1課</t>
    <rPh sb="0" eb="2">
      <t>エイギョウ</t>
    </rPh>
    <rPh sb="3" eb="4">
      <t>ブ</t>
    </rPh>
    <rPh sb="5" eb="7">
      <t>エイギョウ</t>
    </rPh>
    <rPh sb="7" eb="9">
      <t>イッカ</t>
    </rPh>
    <phoneticPr fontId="1"/>
  </si>
  <si>
    <t>営業1部　営業1課</t>
    <rPh sb="0" eb="2">
      <t>エイギョウ</t>
    </rPh>
    <rPh sb="3" eb="4">
      <t>ブ</t>
    </rPh>
    <rPh sb="5" eb="7">
      <t>エイギョウ</t>
    </rPh>
    <rPh sb="8" eb="9">
      <t>カ</t>
    </rPh>
    <phoneticPr fontId="1"/>
  </si>
  <si>
    <t>営業1部　営業2課</t>
    <rPh sb="0" eb="2">
      <t>エイギョウ</t>
    </rPh>
    <rPh sb="3" eb="4">
      <t>ブ</t>
    </rPh>
    <rPh sb="5" eb="7">
      <t>エイギョウ</t>
    </rPh>
    <rPh sb="8" eb="9">
      <t>カ</t>
    </rPh>
    <phoneticPr fontId="1"/>
  </si>
  <si>
    <t>プロジェクトスケジュール管理表</t>
    <rPh sb="12" eb="15">
      <t>カンリヒョウ</t>
    </rPh>
    <phoneticPr fontId="1"/>
  </si>
  <si>
    <t>①</t>
    <phoneticPr fontId="1"/>
  </si>
  <si>
    <t>最終更新日：</t>
    <rPh sb="0" eb="2">
      <t>サイシュウ</t>
    </rPh>
    <rPh sb="2" eb="4">
      <t>コウシン</t>
    </rPh>
    <rPh sb="4" eb="5">
      <t>ヒ</t>
    </rPh>
    <phoneticPr fontId="1"/>
  </si>
  <si>
    <t>更新者</t>
    <rPh sb="0" eb="3">
      <t>コウシンシャ</t>
    </rPh>
    <phoneticPr fontId="1"/>
  </si>
  <si>
    <t>プロジェクトメンバー</t>
    <phoneticPr fontId="1"/>
  </si>
  <si>
    <t>プロジェクト期間：</t>
    <rPh sb="6" eb="8">
      <t>キカン</t>
    </rPh>
    <phoneticPr fontId="1"/>
  </si>
  <si>
    <t>プロジェクト名称：</t>
    <rPh sb="6" eb="8">
      <t>メイショウ</t>
    </rPh>
    <phoneticPr fontId="1"/>
  </si>
  <si>
    <t>担当</t>
    <rPh sb="0" eb="2">
      <t>タントウ</t>
    </rPh>
    <phoneticPr fontId="1"/>
  </si>
  <si>
    <t>芥川</t>
    <rPh sb="0" eb="2">
      <t>アクタガワ</t>
    </rPh>
    <phoneticPr fontId="1"/>
  </si>
  <si>
    <t>織田</t>
    <rPh sb="0" eb="2">
      <t>オダ</t>
    </rPh>
    <phoneticPr fontId="1"/>
  </si>
  <si>
    <t>豊臣</t>
    <rPh sb="0" eb="2">
      <t>トヨトミ</t>
    </rPh>
    <phoneticPr fontId="1"/>
  </si>
  <si>
    <t>宮沢</t>
    <rPh sb="0" eb="2">
      <t>ミヤザワ</t>
    </rPh>
    <phoneticPr fontId="1"/>
  </si>
  <si>
    <t>太宰</t>
    <rPh sb="0" eb="2">
      <t>ダザイ</t>
    </rPh>
    <phoneticPr fontId="1"/>
  </si>
  <si>
    <t>与謝野</t>
    <rPh sb="0" eb="3">
      <t>ヨサノ</t>
    </rPh>
    <phoneticPr fontId="1"/>
  </si>
  <si>
    <t>備考：</t>
    <rPh sb="0" eb="2">
      <t>ビコウ</t>
    </rPh>
    <phoneticPr fontId="1"/>
  </si>
  <si>
    <t>株式会社〇〇様　ウェブサイトリニューアル</t>
    <rPh sb="0" eb="7">
      <t>カブシキガイシャマルマルサマ</t>
    </rPh>
    <phoneticPr fontId="1"/>
  </si>
  <si>
    <t>業務内容</t>
    <rPh sb="0" eb="2">
      <t>ギョウム</t>
    </rPh>
    <rPh sb="2" eb="4">
      <t>ナイヨウ</t>
    </rPh>
    <phoneticPr fontId="1"/>
  </si>
  <si>
    <t>全体ミーティング</t>
    <rPh sb="0" eb="2">
      <t>ゼンタイ</t>
    </rPh>
    <phoneticPr fontId="1"/>
  </si>
  <si>
    <t>全メンバー</t>
    <rPh sb="0" eb="1">
      <t>ゼン</t>
    </rPh>
    <phoneticPr fontId="1"/>
  </si>
  <si>
    <t>●</t>
    <phoneticPr fontId="1"/>
  </si>
  <si>
    <t>芥川・織田</t>
    <rPh sb="0" eb="2">
      <t>アクタガワ</t>
    </rPh>
    <rPh sb="3" eb="5">
      <t>オダ</t>
    </rPh>
    <phoneticPr fontId="1"/>
  </si>
  <si>
    <t>豊臣・宮沢</t>
    <rPh sb="0" eb="2">
      <t>トヨトミ</t>
    </rPh>
    <rPh sb="3" eb="5">
      <t>ミヤザワ</t>
    </rPh>
    <phoneticPr fontId="1"/>
  </si>
  <si>
    <t>太宰・与謝野</t>
    <rPh sb="0" eb="2">
      <t>ダザイ</t>
    </rPh>
    <rPh sb="3" eb="6">
      <t>ヨサノ</t>
    </rPh>
    <phoneticPr fontId="1"/>
  </si>
  <si>
    <t>マーケティング</t>
    <phoneticPr fontId="1"/>
  </si>
  <si>
    <t>○○○○制作</t>
    <rPh sb="4" eb="6">
      <t>セイサク</t>
    </rPh>
    <phoneticPr fontId="1"/>
  </si>
  <si>
    <t>社内運用</t>
    <rPh sb="0" eb="2">
      <t>シャナイ</t>
    </rPh>
    <rPh sb="2" eb="4">
      <t>ウンヨウ</t>
    </rPh>
    <phoneticPr fontId="1"/>
  </si>
  <si>
    <t>フィードバック検証</t>
    <rPh sb="7" eb="9">
      <t>ケンショウ</t>
    </rPh>
    <phoneticPr fontId="1"/>
  </si>
  <si>
    <t>本運用</t>
    <rPh sb="0" eb="1">
      <t>ホン</t>
    </rPh>
    <rPh sb="1" eb="3">
      <t>ウンヨウ</t>
    </rPh>
    <phoneticPr fontId="1"/>
  </si>
  <si>
    <t>チェック・修正</t>
    <rPh sb="5" eb="7">
      <t>シュウセイ</t>
    </rPh>
    <phoneticPr fontId="1"/>
  </si>
  <si>
    <t>動作チェック</t>
    <rPh sb="0" eb="2">
      <t>ドウサ</t>
    </rPh>
    <phoneticPr fontId="1"/>
  </si>
  <si>
    <t>○○○○開発</t>
    <rPh sb="4" eb="6">
      <t>カイハツ</t>
    </rPh>
    <phoneticPr fontId="1"/>
  </si>
  <si>
    <t>次年度（予定）</t>
    <rPh sb="0" eb="3">
      <t>ジネンド</t>
    </rPh>
    <rPh sb="4" eb="6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</si>
</sst>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 "/>
    <numFmt numFmtId="177" formatCode="[$-F800]dddd\,\ mmmm\ dd\,\ yyyy"/>
    <numFmt numFmtId="178" formatCode="[$-411]&quot;起票年月日       &quot;\ ggge&quot; 年 &quot;m&quot; 月 &quot;d&quot; 日&quot;"/>
    <numFmt numFmtId="179" formatCode="#,##0&quot;円&quot;"/>
    <numFmt numFmtId="180" formatCode="m&quot;月&quot;d&quot;日&quot;;@"/>
    <numFmt numFmtId="181" formatCode="h:mm;@"/>
    <numFmt numFmtId="182" formatCode="m/d;@"/>
    <numFmt numFmtId="183" formatCode="yyyy&quot;年&quot;m&quot;月&quot;d&quot;日&quot;\(aaa\)"/>
  </numFmts>
  <fonts count="2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8"/>
      <color theme="1"/>
      <name val="メイリオ"/>
      <family val="3"/>
      <charset val="128"/>
    </font>
    <font>
      <sz val="8"/>
      <name val="メイリオ"/>
      <family val="3"/>
      <charset val="128"/>
    </font>
    <font>
      <sz val="10"/>
      <name val="メイリオ"/>
      <family val="3"/>
      <charset val="128"/>
    </font>
    <font>
      <b/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2"/>
      <name val="メイリオ"/>
      <family val="3"/>
      <charset val="128"/>
    </font>
    <font>
      <b/>
      <sz val="16"/>
      <name val="メイリオ"/>
      <family val="3"/>
      <charset val="128"/>
    </font>
    <font>
      <b/>
      <u/>
      <sz val="10"/>
      <name val="メイリオ"/>
      <family val="3"/>
      <charset val="128"/>
    </font>
    <font>
      <sz val="10"/>
      <color theme="0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8"/>
      <color theme="0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b/>
      <sz val="8"/>
      <color theme="1"/>
      <name val="メイリオ"/>
      <family val="3"/>
      <charset val="128"/>
    </font>
    <font>
      <sz val="14"/>
      <name val="メイリオ"/>
      <family val="3"/>
      <charset val="128"/>
    </font>
    <font>
      <sz val="12"/>
      <name val="メイリオ"/>
      <family val="3"/>
      <charset val="128"/>
    </font>
    <font>
      <sz val="16"/>
      <name val="メイリオ"/>
      <family val="3"/>
      <charset val="128"/>
    </font>
    <font>
      <b/>
      <sz val="18"/>
      <name val="メイリオ"/>
      <family val="3"/>
      <charset val="128"/>
    </font>
    <font>
      <sz val="14"/>
      <color rgb="FFFF0000"/>
      <name val="メイリオ"/>
      <family val="3"/>
      <charset val="128"/>
    </font>
    <font>
      <sz val="14"/>
      <color theme="4" tint="-0.499984740745262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0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81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48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5" fillId="0" borderId="0" xfId="1" applyFont="1"/>
    <xf numFmtId="0" fontId="6" fillId="0" borderId="0" xfId="1" applyFont="1" applyAlignment="1">
      <alignment vertical="center"/>
    </xf>
    <xf numFmtId="0" fontId="7" fillId="0" borderId="0" xfId="0" applyFont="1">
      <alignment vertical="center"/>
    </xf>
    <xf numFmtId="0" fontId="8" fillId="0" borderId="0" xfId="1" applyFont="1" applyAlignment="1">
      <alignment vertical="center" justifyLastLine="1"/>
    </xf>
    <xf numFmtId="0" fontId="5" fillId="0" borderId="0" xfId="1" applyFont="1" applyAlignment="1">
      <alignment vertical="center"/>
    </xf>
    <xf numFmtId="14" fontId="5" fillId="0" borderId="0" xfId="1" applyNumberFormat="1" applyFont="1" applyAlignment="1">
      <alignment vertical="center" shrinkToFit="1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 justifyLastLine="1"/>
    </xf>
    <xf numFmtId="0" fontId="5" fillId="0" borderId="0" xfId="1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178" fontId="5" fillId="0" borderId="0" xfId="1" applyNumberFormat="1" applyFont="1" applyAlignment="1">
      <alignment horizontal="distributed" vertical="center"/>
    </xf>
    <xf numFmtId="178" fontId="5" fillId="0" borderId="0" xfId="1" applyNumberFormat="1" applyFont="1" applyAlignment="1">
      <alignment horizontal="center" vertical="center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Alignment="1">
      <alignment horizontal="center" wrapText="1"/>
    </xf>
    <xf numFmtId="0" fontId="5" fillId="0" borderId="0" xfId="1" applyFont="1" applyFill="1" applyBorder="1" applyAlignment="1">
      <alignment vertical="center" justifyLastLine="1"/>
    </xf>
    <xf numFmtId="177" fontId="5" fillId="0" borderId="0" xfId="1" applyNumberFormat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/>
    </xf>
    <xf numFmtId="177" fontId="5" fillId="0" borderId="0" xfId="1" applyNumberFormat="1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 shrinkToFit="1"/>
    </xf>
    <xf numFmtId="0" fontId="5" fillId="0" borderId="0" xfId="1" applyFont="1" applyFill="1" applyBorder="1" applyAlignment="1">
      <alignment vertical="center" shrinkToFit="1"/>
    </xf>
    <xf numFmtId="0" fontId="13" fillId="6" borderId="0" xfId="0" applyFont="1" applyFill="1" applyAlignme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7" borderId="39" xfId="0" applyFont="1" applyFill="1" applyBorder="1" applyAlignment="1">
      <alignment vertical="center"/>
    </xf>
    <xf numFmtId="0" fontId="14" fillId="7" borderId="40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6" fillId="0" borderId="34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left"/>
    </xf>
    <xf numFmtId="0" fontId="16" fillId="0" borderId="2" xfId="0" applyFont="1" applyBorder="1" applyAlignment="1">
      <alignment horizontal="right" vertical="top"/>
    </xf>
    <xf numFmtId="0" fontId="14" fillId="4" borderId="9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8" fillId="0" borderId="0" xfId="0" applyFont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vertical="center"/>
      <protection locked="0"/>
    </xf>
    <xf numFmtId="0" fontId="5" fillId="0" borderId="0" xfId="1" applyFont="1" applyAlignment="1">
      <alignment vertical="center" justifyLastLine="1"/>
    </xf>
    <xf numFmtId="177" fontId="7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1" applyFont="1" applyFill="1" applyBorder="1" applyAlignment="1">
      <alignment horizontal="center" vertical="center" justifyLastLine="1"/>
    </xf>
    <xf numFmtId="180" fontId="5" fillId="0" borderId="0" xfId="1" applyNumberFormat="1" applyFont="1" applyFill="1" applyBorder="1" applyAlignment="1">
      <alignment horizontal="left" vertical="center" shrinkToFit="1"/>
    </xf>
    <xf numFmtId="0" fontId="7" fillId="0" borderId="65" xfId="0" applyFont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3" borderId="64" xfId="0" applyFont="1" applyFill="1" applyBorder="1" applyAlignment="1">
      <alignment vertical="center"/>
    </xf>
    <xf numFmtId="0" fontId="18" fillId="0" borderId="68" xfId="0" applyFont="1" applyBorder="1">
      <alignment vertical="center"/>
    </xf>
    <xf numFmtId="0" fontId="18" fillId="0" borderId="57" xfId="0" applyFont="1" applyBorder="1">
      <alignment vertical="center"/>
    </xf>
    <xf numFmtId="0" fontId="18" fillId="0" borderId="69" xfId="0" applyFont="1" applyBorder="1">
      <alignment vertical="center"/>
    </xf>
    <xf numFmtId="0" fontId="18" fillId="0" borderId="70" xfId="0" applyFont="1" applyBorder="1">
      <alignment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0" fontId="16" fillId="0" borderId="73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0" xfId="1" applyFont="1" applyFill="1" applyBorder="1" applyAlignment="1">
      <alignment vertical="center" justifyLastLine="1"/>
    </xf>
    <xf numFmtId="0" fontId="5" fillId="0" borderId="0" xfId="1" applyFont="1" applyFill="1" applyBorder="1" applyAlignment="1">
      <alignment horizontal="right" vertical="center" justifyLastLine="1"/>
    </xf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/>
    <xf numFmtId="178" fontId="5" fillId="0" borderId="0" xfId="1" applyNumberFormat="1" applyFont="1" applyFill="1" applyBorder="1" applyAlignment="1">
      <alignment horizontal="distributed" vertical="center"/>
    </xf>
    <xf numFmtId="178" fontId="5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vertical="top" shrinkToFit="1"/>
    </xf>
    <xf numFmtId="0" fontId="5" fillId="0" borderId="0" xfId="1" applyFont="1" applyFill="1" applyBorder="1" applyAlignment="1"/>
    <xf numFmtId="181" fontId="5" fillId="0" borderId="0" xfId="1" applyNumberFormat="1" applyFont="1" applyFill="1" applyBorder="1" applyAlignment="1">
      <alignment horizontal="center" vertical="center" shrinkToFit="1"/>
    </xf>
    <xf numFmtId="0" fontId="5" fillId="0" borderId="48" xfId="1" applyFont="1" applyFill="1" applyBorder="1" applyAlignment="1"/>
    <xf numFmtId="182" fontId="4" fillId="0" borderId="5" xfId="1" applyNumberFormat="1" applyFont="1" applyFill="1" applyBorder="1" applyAlignment="1">
      <alignment horizontal="center" vertical="center"/>
    </xf>
    <xf numFmtId="182" fontId="4" fillId="0" borderId="62" xfId="1" applyNumberFormat="1" applyFont="1" applyFill="1" applyBorder="1" applyAlignment="1">
      <alignment horizontal="center" vertical="center"/>
    </xf>
    <xf numFmtId="182" fontId="4" fillId="5" borderId="5" xfId="1" applyNumberFormat="1" applyFont="1" applyFill="1" applyBorder="1" applyAlignment="1">
      <alignment horizontal="center" vertical="center"/>
    </xf>
    <xf numFmtId="182" fontId="4" fillId="5" borderId="61" xfId="1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0" fontId="18" fillId="0" borderId="65" xfId="0" applyFont="1" applyBorder="1">
      <alignment vertical="center"/>
    </xf>
    <xf numFmtId="0" fontId="18" fillId="0" borderId="66" xfId="0" applyFont="1" applyBorder="1">
      <alignment vertical="center"/>
    </xf>
    <xf numFmtId="0" fontId="18" fillId="11" borderId="64" xfId="0" applyFont="1" applyFill="1" applyBorder="1">
      <alignment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shrinkToFit="1"/>
    </xf>
    <xf numFmtId="180" fontId="5" fillId="0" borderId="0" xfId="1" applyNumberFormat="1" applyFont="1" applyFill="1" applyBorder="1" applyAlignment="1">
      <alignment horizontal="center" vertical="center" shrinkToFit="1"/>
    </xf>
    <xf numFmtId="180" fontId="5" fillId="0" borderId="0" xfId="1" applyNumberFormat="1" applyFont="1" applyFill="1" applyBorder="1" applyAlignment="1">
      <alignment horizontal="center" vertical="center" wrapText="1"/>
    </xf>
    <xf numFmtId="180" fontId="5" fillId="0" borderId="74" xfId="1" applyNumberFormat="1" applyFont="1" applyFill="1" applyBorder="1" applyAlignment="1">
      <alignment vertical="center" wrapText="1"/>
    </xf>
    <xf numFmtId="180" fontId="5" fillId="0" borderId="58" xfId="1" applyNumberFormat="1" applyFont="1" applyFill="1" applyBorder="1" applyAlignment="1">
      <alignment vertical="center" wrapText="1"/>
    </xf>
    <xf numFmtId="180" fontId="5" fillId="0" borderId="75" xfId="1" applyNumberFormat="1" applyFont="1" applyFill="1" applyBorder="1" applyAlignment="1">
      <alignment vertical="center" wrapText="1"/>
    </xf>
    <xf numFmtId="180" fontId="5" fillId="0" borderId="76" xfId="1" applyNumberFormat="1" applyFont="1" applyFill="1" applyBorder="1" applyAlignment="1">
      <alignment vertical="center" wrapText="1"/>
    </xf>
    <xf numFmtId="180" fontId="5" fillId="0" borderId="0" xfId="1" applyNumberFormat="1" applyFont="1" applyFill="1" applyBorder="1" applyAlignment="1">
      <alignment vertical="center" wrapText="1"/>
    </xf>
    <xf numFmtId="180" fontId="5" fillId="0" borderId="63" xfId="1" applyNumberFormat="1" applyFont="1" applyFill="1" applyBorder="1" applyAlignment="1">
      <alignment vertical="center" wrapText="1"/>
    </xf>
    <xf numFmtId="180" fontId="5" fillId="0" borderId="60" xfId="1" applyNumberFormat="1" applyFont="1" applyFill="1" applyBorder="1" applyAlignment="1">
      <alignment vertical="center" wrapText="1"/>
    </xf>
    <xf numFmtId="180" fontId="5" fillId="0" borderId="77" xfId="1" applyNumberFormat="1" applyFont="1" applyFill="1" applyBorder="1" applyAlignment="1">
      <alignment vertical="center" wrapText="1"/>
    </xf>
    <xf numFmtId="180" fontId="6" fillId="0" borderId="48" xfId="1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91" xfId="0" applyFont="1" applyFill="1" applyBorder="1" applyAlignment="1">
      <alignment horizontal="center" vertical="center"/>
    </xf>
    <xf numFmtId="0" fontId="14" fillId="0" borderId="92" xfId="0" applyFont="1" applyFill="1" applyBorder="1" applyAlignment="1">
      <alignment horizontal="center" vertical="center"/>
    </xf>
    <xf numFmtId="55" fontId="24" fillId="0" borderId="0" xfId="0" applyNumberFormat="1" applyFont="1" applyFill="1" applyAlignment="1">
      <alignment vertical="center"/>
    </xf>
    <xf numFmtId="0" fontId="14" fillId="0" borderId="0" xfId="0" applyNumberFormat="1" applyFont="1" applyBorder="1" applyAlignment="1">
      <alignment vertical="center"/>
    </xf>
    <xf numFmtId="177" fontId="14" fillId="0" borderId="0" xfId="0" applyNumberFormat="1" applyFont="1" applyBorder="1" applyAlignment="1">
      <alignment vertical="center"/>
    </xf>
    <xf numFmtId="177" fontId="14" fillId="0" borderId="0" xfId="0" applyNumberFormat="1" applyFont="1" applyAlignment="1">
      <alignment vertical="center"/>
    </xf>
    <xf numFmtId="0" fontId="17" fillId="0" borderId="27" xfId="0" applyFont="1" applyBorder="1" applyAlignment="1">
      <alignment vertical="center"/>
    </xf>
    <xf numFmtId="183" fontId="14" fillId="0" borderId="0" xfId="0" applyNumberFormat="1" applyFont="1" applyBorder="1" applyAlignment="1">
      <alignment vertical="center"/>
    </xf>
    <xf numFmtId="0" fontId="14" fillId="0" borderId="2" xfId="0" applyFont="1" applyBorder="1">
      <alignment vertical="center"/>
    </xf>
    <xf numFmtId="0" fontId="14" fillId="0" borderId="67" xfId="0" applyFont="1" applyBorder="1">
      <alignment vertical="center"/>
    </xf>
    <xf numFmtId="0" fontId="25" fillId="0" borderId="90" xfId="0" applyFont="1" applyFill="1" applyBorder="1" applyAlignment="1">
      <alignment horizontal="center" vertical="center"/>
    </xf>
    <xf numFmtId="0" fontId="25" fillId="0" borderId="91" xfId="0" applyFont="1" applyFill="1" applyBorder="1" applyAlignment="1">
      <alignment horizontal="center" vertical="center"/>
    </xf>
    <xf numFmtId="0" fontId="26" fillId="0" borderId="91" xfId="0" applyFont="1" applyFill="1" applyBorder="1" applyAlignment="1">
      <alignment horizontal="center" vertical="center"/>
    </xf>
    <xf numFmtId="0" fontId="14" fillId="0" borderId="99" xfId="0" applyFont="1" applyBorder="1" applyAlignment="1">
      <alignment horizontal="center" vertical="center"/>
    </xf>
    <xf numFmtId="0" fontId="14" fillId="0" borderId="100" xfId="0" applyFont="1" applyBorder="1" applyAlignment="1">
      <alignment horizontal="center" vertical="center"/>
    </xf>
    <xf numFmtId="0" fontId="14" fillId="0" borderId="101" xfId="0" applyFont="1" applyBorder="1" applyAlignment="1">
      <alignment horizontal="center" vertical="center"/>
    </xf>
    <xf numFmtId="0" fontId="14" fillId="0" borderId="102" xfId="0" applyFont="1" applyBorder="1" applyAlignment="1">
      <alignment horizontal="center" vertical="center"/>
    </xf>
    <xf numFmtId="0" fontId="14" fillId="0" borderId="103" xfId="0" applyFont="1" applyBorder="1" applyAlignment="1">
      <alignment horizontal="center" vertical="center"/>
    </xf>
    <xf numFmtId="0" fontId="14" fillId="0" borderId="104" xfId="0" applyFont="1" applyBorder="1" applyAlignment="1">
      <alignment horizontal="center" vertical="center"/>
    </xf>
    <xf numFmtId="0" fontId="14" fillId="0" borderId="105" xfId="0" applyFont="1" applyBorder="1" applyAlignment="1">
      <alignment horizontal="center" vertical="center"/>
    </xf>
    <xf numFmtId="0" fontId="14" fillId="0" borderId="106" xfId="0" applyFont="1" applyBorder="1" applyAlignment="1">
      <alignment horizontal="center" vertical="center"/>
    </xf>
    <xf numFmtId="0" fontId="14" fillId="0" borderId="107" xfId="0" applyFont="1" applyBorder="1" applyAlignment="1">
      <alignment horizontal="center" vertical="center"/>
    </xf>
    <xf numFmtId="0" fontId="14" fillId="15" borderId="102" xfId="0" applyFont="1" applyFill="1" applyBorder="1" applyAlignment="1">
      <alignment horizontal="center" vertical="center"/>
    </xf>
    <xf numFmtId="0" fontId="14" fillId="15" borderId="103" xfId="0" applyFont="1" applyFill="1" applyBorder="1" applyAlignment="1">
      <alignment horizontal="center" vertical="center"/>
    </xf>
    <xf numFmtId="0" fontId="14" fillId="16" borderId="103" xfId="0" applyFont="1" applyFill="1" applyBorder="1" applyAlignment="1">
      <alignment horizontal="center" vertical="center"/>
    </xf>
    <xf numFmtId="0" fontId="14" fillId="17" borderId="103" xfId="0" applyFont="1" applyFill="1" applyBorder="1" applyAlignment="1">
      <alignment horizontal="center" vertical="center"/>
    </xf>
    <xf numFmtId="0" fontId="14" fillId="18" borderId="103" xfId="0" applyFont="1" applyFill="1" applyBorder="1" applyAlignment="1">
      <alignment horizontal="center" vertical="center"/>
    </xf>
    <xf numFmtId="0" fontId="14" fillId="2" borderId="103" xfId="0" applyFont="1" applyFill="1" applyBorder="1" applyAlignment="1">
      <alignment horizontal="center" vertical="center"/>
    </xf>
    <xf numFmtId="0" fontId="14" fillId="8" borderId="103" xfId="0" applyFont="1" applyFill="1" applyBorder="1" applyAlignment="1">
      <alignment horizontal="center" vertical="center"/>
    </xf>
    <xf numFmtId="0" fontId="14" fillId="17" borderId="104" xfId="0" applyFont="1" applyFill="1" applyBorder="1" applyAlignment="1">
      <alignment horizontal="center" vertical="center"/>
    </xf>
    <xf numFmtId="0" fontId="27" fillId="8" borderId="71" xfId="0" applyFont="1" applyFill="1" applyBorder="1" applyAlignment="1">
      <alignment horizontal="center" vertical="center"/>
    </xf>
    <xf numFmtId="0" fontId="3" fillId="10" borderId="28" xfId="0" applyFont="1" applyFill="1" applyBorder="1" applyAlignment="1">
      <alignment horizontal="center" vertical="center"/>
    </xf>
    <xf numFmtId="0" fontId="3" fillId="11" borderId="28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67" xfId="0" applyFont="1" applyFill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3" fillId="6" borderId="0" xfId="0" applyFont="1" applyFill="1" applyAlignment="1">
      <alignment horizontal="distributed" vertical="center"/>
    </xf>
    <xf numFmtId="0" fontId="14" fillId="0" borderId="3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7" borderId="42" xfId="0" applyFont="1" applyFill="1" applyBorder="1" applyAlignment="1">
      <alignment horizontal="center" vertical="center"/>
    </xf>
    <xf numFmtId="0" fontId="14" fillId="7" borderId="43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177" fontId="14" fillId="0" borderId="0" xfId="0" applyNumberFormat="1" applyFont="1" applyBorder="1" applyAlignment="1">
      <alignment horizontal="center" vertical="center"/>
    </xf>
    <xf numFmtId="0" fontId="14" fillId="7" borderId="44" xfId="0" applyFont="1" applyFill="1" applyBorder="1" applyAlignment="1">
      <alignment horizontal="center" vertical="center"/>
    </xf>
    <xf numFmtId="177" fontId="14" fillId="0" borderId="0" xfId="0" applyNumberFormat="1" applyFont="1" applyAlignment="1">
      <alignment horizontal="center" vertical="center"/>
    </xf>
    <xf numFmtId="0" fontId="14" fillId="7" borderId="40" xfId="0" applyFont="1" applyFill="1" applyBorder="1" applyAlignment="1">
      <alignment horizontal="center" vertical="center"/>
    </xf>
    <xf numFmtId="0" fontId="14" fillId="7" borderId="4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4" fillId="7" borderId="32" xfId="0" applyFont="1" applyFill="1" applyBorder="1" applyAlignment="1">
      <alignment horizontal="center" vertical="center"/>
    </xf>
    <xf numFmtId="0" fontId="14" fillId="7" borderId="30" xfId="0" applyFont="1" applyFill="1" applyBorder="1" applyAlignment="1">
      <alignment horizontal="center" vertical="center"/>
    </xf>
    <xf numFmtId="0" fontId="14" fillId="7" borderId="33" xfId="0" applyFont="1" applyFill="1" applyBorder="1" applyAlignment="1">
      <alignment horizontal="center" vertical="center"/>
    </xf>
    <xf numFmtId="0" fontId="14" fillId="7" borderId="29" xfId="0" applyFont="1" applyFill="1" applyBorder="1" applyAlignment="1">
      <alignment horizontal="center" vertical="center"/>
    </xf>
    <xf numFmtId="0" fontId="14" fillId="7" borderId="31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left" vertical="center"/>
    </xf>
    <xf numFmtId="177" fontId="14" fillId="0" borderId="36" xfId="0" applyNumberFormat="1" applyFont="1" applyBorder="1" applyAlignment="1">
      <alignment horizontal="center" vertical="center"/>
    </xf>
    <xf numFmtId="177" fontId="14" fillId="0" borderId="37" xfId="0" applyNumberFormat="1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177" fontId="14" fillId="0" borderId="38" xfId="0" applyNumberFormat="1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27" fillId="8" borderId="36" xfId="0" applyFont="1" applyFill="1" applyBorder="1" applyAlignment="1">
      <alignment horizontal="center" vertical="center"/>
    </xf>
    <xf numFmtId="0" fontId="27" fillId="8" borderId="3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14" fillId="0" borderId="2" xfId="0" applyFont="1" applyBorder="1" applyAlignment="1">
      <alignment horizontal="left" vertical="center"/>
    </xf>
    <xf numFmtId="0" fontId="14" fillId="11" borderId="16" xfId="0" applyFont="1" applyFill="1" applyBorder="1" applyAlignment="1">
      <alignment horizontal="center" vertical="center"/>
    </xf>
    <xf numFmtId="0" fontId="14" fillId="11" borderId="17" xfId="0" applyFont="1" applyFill="1" applyBorder="1" applyAlignment="1">
      <alignment horizontal="center" vertical="center"/>
    </xf>
    <xf numFmtId="0" fontId="14" fillId="11" borderId="12" xfId="0" applyFont="1" applyFill="1" applyBorder="1" applyAlignment="1">
      <alignment horizontal="center" vertical="center"/>
    </xf>
    <xf numFmtId="0" fontId="14" fillId="11" borderId="13" xfId="0" applyFont="1" applyFill="1" applyBorder="1" applyAlignment="1">
      <alignment horizontal="center" vertical="center"/>
    </xf>
    <xf numFmtId="0" fontId="14" fillId="11" borderId="20" xfId="0" applyFont="1" applyFill="1" applyBorder="1" applyAlignment="1">
      <alignment horizontal="center" vertical="center"/>
    </xf>
    <xf numFmtId="0" fontId="14" fillId="11" borderId="21" xfId="0" applyFont="1" applyFill="1" applyBorder="1" applyAlignment="1">
      <alignment horizontal="center" vertical="center"/>
    </xf>
    <xf numFmtId="0" fontId="9" fillId="0" borderId="0" xfId="1" applyFont="1" applyAlignment="1">
      <alignment horizontal="distributed" vertical="center" justifyLastLine="1"/>
    </xf>
    <xf numFmtId="14" fontId="5" fillId="0" borderId="0" xfId="1" applyNumberFormat="1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1" fillId="8" borderId="45" xfId="0" applyFont="1" applyFill="1" applyBorder="1" applyAlignment="1">
      <alignment horizontal="center" vertical="center"/>
    </xf>
    <xf numFmtId="0" fontId="11" fillId="8" borderId="46" xfId="0" applyFont="1" applyFill="1" applyBorder="1" applyAlignment="1">
      <alignment horizontal="center" vertical="center"/>
    </xf>
    <xf numFmtId="0" fontId="11" fillId="8" borderId="47" xfId="0" applyFont="1" applyFill="1" applyBorder="1" applyAlignment="1">
      <alignment horizontal="center" vertical="center"/>
    </xf>
    <xf numFmtId="0" fontId="7" fillId="0" borderId="28" xfId="0" applyFont="1" applyBorder="1" applyAlignment="1" applyProtection="1">
      <alignment horizontal="center" vertical="center"/>
      <protection locked="0"/>
    </xf>
    <xf numFmtId="183" fontId="5" fillId="14" borderId="28" xfId="1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180" fontId="5" fillId="12" borderId="6" xfId="1" applyNumberFormat="1" applyFont="1" applyFill="1" applyBorder="1" applyAlignment="1">
      <alignment horizontal="center" vertical="center" shrinkToFit="1"/>
    </xf>
    <xf numFmtId="180" fontId="5" fillId="0" borderId="61" xfId="1" applyNumberFormat="1" applyFont="1" applyFill="1" applyBorder="1" applyAlignment="1">
      <alignment horizontal="center" vertical="center" shrinkToFit="1"/>
    </xf>
    <xf numFmtId="180" fontId="5" fillId="0" borderId="5" xfId="1" applyNumberFormat="1" applyFont="1" applyFill="1" applyBorder="1" applyAlignment="1">
      <alignment horizontal="center" vertical="center" shrinkToFit="1"/>
    </xf>
    <xf numFmtId="0" fontId="5" fillId="0" borderId="60" xfId="1" applyFont="1" applyFill="1" applyBorder="1" applyAlignment="1">
      <alignment horizontal="left" vertical="center" justifyLastLine="1"/>
    </xf>
    <xf numFmtId="0" fontId="5" fillId="0" borderId="48" xfId="1" applyFont="1" applyFill="1" applyBorder="1" applyAlignment="1">
      <alignment horizontal="left" vertical="center" justifyLastLine="1"/>
    </xf>
    <xf numFmtId="0" fontId="5" fillId="0" borderId="77" xfId="1" applyFont="1" applyFill="1" applyBorder="1" applyAlignment="1">
      <alignment horizontal="left" vertical="center" justifyLastLine="1"/>
    </xf>
    <xf numFmtId="0" fontId="5" fillId="7" borderId="28" xfId="1" applyFont="1" applyFill="1" applyBorder="1" applyAlignment="1">
      <alignment horizontal="center" vertical="center" shrinkToFit="1"/>
    </xf>
    <xf numFmtId="0" fontId="4" fillId="0" borderId="59" xfId="1" applyFont="1" applyFill="1" applyBorder="1" applyAlignment="1">
      <alignment horizontal="left" vertical="top" shrinkToFit="1"/>
    </xf>
    <xf numFmtId="0" fontId="4" fillId="0" borderId="3" xfId="1" applyFont="1" applyFill="1" applyBorder="1" applyAlignment="1">
      <alignment horizontal="left" vertical="top" shrinkToFit="1"/>
    </xf>
    <xf numFmtId="0" fontId="7" fillId="0" borderId="28" xfId="0" applyFont="1" applyFill="1" applyBorder="1" applyAlignment="1">
      <alignment horizontal="center" vertical="center"/>
    </xf>
    <xf numFmtId="181" fontId="5" fillId="0" borderId="28" xfId="1" applyNumberFormat="1" applyFont="1" applyFill="1" applyBorder="1" applyAlignment="1">
      <alignment horizontal="center" vertical="center" shrinkToFit="1"/>
    </xf>
    <xf numFmtId="0" fontId="5" fillId="0" borderId="0" xfId="1" applyFont="1" applyFill="1" applyBorder="1" applyAlignment="1">
      <alignment horizontal="left"/>
    </xf>
    <xf numFmtId="0" fontId="5" fillId="0" borderId="74" xfId="1" applyFont="1" applyFill="1" applyBorder="1" applyAlignment="1">
      <alignment horizontal="left" vertical="center" justifyLastLine="1"/>
    </xf>
    <xf numFmtId="0" fontId="5" fillId="0" borderId="58" xfId="1" applyFont="1" applyFill="1" applyBorder="1" applyAlignment="1">
      <alignment horizontal="left" vertical="center" justifyLastLine="1"/>
    </xf>
    <xf numFmtId="0" fontId="5" fillId="0" borderId="75" xfId="1" applyFont="1" applyFill="1" applyBorder="1" applyAlignment="1">
      <alignment horizontal="left" vertical="center" justifyLastLine="1"/>
    </xf>
    <xf numFmtId="0" fontId="5" fillId="0" borderId="76" xfId="1" applyFont="1" applyFill="1" applyBorder="1" applyAlignment="1">
      <alignment horizontal="left" vertical="center" justifyLastLine="1"/>
    </xf>
    <xf numFmtId="0" fontId="5" fillId="0" borderId="0" xfId="1" applyFont="1" applyFill="1" applyBorder="1" applyAlignment="1">
      <alignment horizontal="left" vertical="center" justifyLastLine="1"/>
    </xf>
    <xf numFmtId="0" fontId="5" fillId="0" borderId="63" xfId="1" applyFont="1" applyFill="1" applyBorder="1" applyAlignment="1">
      <alignment horizontal="left" vertical="center" justifyLastLine="1"/>
    </xf>
    <xf numFmtId="0" fontId="7" fillId="7" borderId="28" xfId="0" applyFont="1" applyFill="1" applyBorder="1" applyAlignment="1">
      <alignment horizontal="center" vertical="center"/>
    </xf>
    <xf numFmtId="0" fontId="5" fillId="7" borderId="28" xfId="1" applyFont="1" applyFill="1" applyBorder="1" applyAlignment="1">
      <alignment horizontal="center" vertical="center"/>
    </xf>
    <xf numFmtId="180" fontId="5" fillId="0" borderId="62" xfId="1" applyNumberFormat="1" applyFont="1" applyFill="1" applyBorder="1" applyAlignment="1">
      <alignment horizontal="center" vertical="center" shrinkToFit="1"/>
    </xf>
    <xf numFmtId="180" fontId="5" fillId="5" borderId="4" xfId="1" applyNumberFormat="1" applyFont="1" applyFill="1" applyBorder="1" applyAlignment="1">
      <alignment horizontal="center" vertical="center" shrinkToFit="1"/>
    </xf>
    <xf numFmtId="180" fontId="5" fillId="5" borderId="5" xfId="1" applyNumberFormat="1" applyFont="1" applyFill="1" applyBorder="1" applyAlignment="1">
      <alignment horizontal="center" vertical="center" shrinkToFit="1"/>
    </xf>
    <xf numFmtId="180" fontId="5" fillId="5" borderId="6" xfId="1" applyNumberFormat="1" applyFont="1" applyFill="1" applyBorder="1" applyAlignment="1">
      <alignment horizontal="center" vertical="center" shrinkToFit="1"/>
    </xf>
    <xf numFmtId="180" fontId="5" fillId="5" borderId="61" xfId="1" applyNumberFormat="1" applyFont="1" applyFill="1" applyBorder="1" applyAlignment="1">
      <alignment horizontal="center" vertical="center" shrinkToFit="1"/>
    </xf>
    <xf numFmtId="180" fontId="5" fillId="12" borderId="61" xfId="1" applyNumberFormat="1" applyFont="1" applyFill="1" applyBorder="1" applyAlignment="1">
      <alignment horizontal="center" vertical="center" shrinkToFit="1"/>
    </xf>
    <xf numFmtId="180" fontId="5" fillId="12" borderId="5" xfId="1" applyNumberFormat="1" applyFont="1" applyFill="1" applyBorder="1" applyAlignment="1">
      <alignment horizontal="center" vertical="center" shrinkToFit="1"/>
    </xf>
    <xf numFmtId="0" fontId="5" fillId="0" borderId="81" xfId="1" applyFont="1" applyFill="1" applyBorder="1" applyAlignment="1">
      <alignment horizontal="left" vertical="center" justifyLastLine="1"/>
    </xf>
    <xf numFmtId="0" fontId="5" fillId="0" borderId="82" xfId="1" applyFont="1" applyFill="1" applyBorder="1" applyAlignment="1">
      <alignment horizontal="left" vertical="center" justifyLastLine="1"/>
    </xf>
    <xf numFmtId="0" fontId="5" fillId="0" borderId="84" xfId="1" applyFont="1" applyFill="1" applyBorder="1" applyAlignment="1">
      <alignment horizontal="left" vertical="center" justifyLastLine="1"/>
    </xf>
    <xf numFmtId="0" fontId="5" fillId="0" borderId="85" xfId="1" applyFont="1" applyFill="1" applyBorder="1" applyAlignment="1">
      <alignment horizontal="left" vertical="center" justifyLastLine="1"/>
    </xf>
    <xf numFmtId="0" fontId="5" fillId="0" borderId="79" xfId="1" applyFont="1" applyFill="1" applyBorder="1" applyAlignment="1">
      <alignment horizontal="left" vertical="center" justifyLastLine="1"/>
    </xf>
    <xf numFmtId="0" fontId="5" fillId="0" borderId="80" xfId="1" applyFont="1" applyFill="1" applyBorder="1" applyAlignment="1">
      <alignment horizontal="left" vertical="center" justifyLastLine="1"/>
    </xf>
    <xf numFmtId="0" fontId="5" fillId="0" borderId="83" xfId="1" applyFont="1" applyFill="1" applyBorder="1" applyAlignment="1">
      <alignment horizontal="left" vertical="center" justifyLastLine="1"/>
    </xf>
    <xf numFmtId="0" fontId="5" fillId="0" borderId="86" xfId="1" applyFont="1" applyFill="1" applyBorder="1" applyAlignment="1">
      <alignment horizontal="left" vertical="center" justifyLastLine="1"/>
    </xf>
    <xf numFmtId="180" fontId="5" fillId="11" borderId="5" xfId="1" applyNumberFormat="1" applyFont="1" applyFill="1" applyBorder="1" applyAlignment="1">
      <alignment horizontal="center" vertical="center" shrinkToFit="1"/>
    </xf>
    <xf numFmtId="180" fontId="5" fillId="11" borderId="62" xfId="1" applyNumberFormat="1" applyFont="1" applyFill="1" applyBorder="1" applyAlignment="1">
      <alignment horizontal="center" vertical="center" shrinkToFit="1"/>
    </xf>
    <xf numFmtId="180" fontId="5" fillId="12" borderId="4" xfId="1" applyNumberFormat="1" applyFont="1" applyFill="1" applyBorder="1" applyAlignment="1">
      <alignment horizontal="center" vertical="center" shrinkToFit="1"/>
    </xf>
    <xf numFmtId="180" fontId="5" fillId="0" borderId="4" xfId="1" applyNumberFormat="1" applyFont="1" applyFill="1" applyBorder="1" applyAlignment="1">
      <alignment horizontal="center" vertical="center" shrinkToFit="1"/>
    </xf>
    <xf numFmtId="180" fontId="5" fillId="0" borderId="6" xfId="1" applyNumberFormat="1" applyFont="1" applyFill="1" applyBorder="1" applyAlignment="1">
      <alignment horizontal="center" vertical="center" shrinkToFit="1"/>
    </xf>
    <xf numFmtId="180" fontId="5" fillId="5" borderId="62" xfId="1" applyNumberFormat="1" applyFont="1" applyFill="1" applyBorder="1" applyAlignment="1">
      <alignment horizontal="center" vertical="center" shrinkToFit="1"/>
    </xf>
    <xf numFmtId="180" fontId="5" fillId="13" borderId="4" xfId="1" applyNumberFormat="1" applyFont="1" applyFill="1" applyBorder="1" applyAlignment="1">
      <alignment horizontal="center" vertical="center" shrinkToFit="1"/>
    </xf>
    <xf numFmtId="180" fontId="5" fillId="13" borderId="5" xfId="1" applyNumberFormat="1" applyFont="1" applyFill="1" applyBorder="1" applyAlignment="1">
      <alignment horizontal="center" vertical="center" shrinkToFit="1"/>
    </xf>
    <xf numFmtId="180" fontId="5" fillId="13" borderId="6" xfId="1" applyNumberFormat="1" applyFont="1" applyFill="1" applyBorder="1" applyAlignment="1">
      <alignment horizontal="center" vertical="center" shrinkToFit="1"/>
    </xf>
    <xf numFmtId="0" fontId="5" fillId="0" borderId="78" xfId="1" applyFont="1" applyFill="1" applyBorder="1" applyAlignment="1">
      <alignment horizontal="left" vertical="center" justifyLastLine="1"/>
    </xf>
    <xf numFmtId="180" fontId="5" fillId="4" borderId="61" xfId="1" applyNumberFormat="1" applyFont="1" applyFill="1" applyBorder="1" applyAlignment="1">
      <alignment horizontal="center" vertical="center" shrinkToFit="1"/>
    </xf>
    <xf numFmtId="180" fontId="5" fillId="4" borderId="5" xfId="1" applyNumberFormat="1" applyFont="1" applyFill="1" applyBorder="1" applyAlignment="1">
      <alignment horizontal="center" vertical="center" shrinkToFit="1"/>
    </xf>
    <xf numFmtId="180" fontId="5" fillId="4" borderId="62" xfId="1" applyNumberFormat="1" applyFont="1" applyFill="1" applyBorder="1" applyAlignment="1">
      <alignment horizontal="center" vertical="center" shrinkToFit="1"/>
    </xf>
    <xf numFmtId="180" fontId="5" fillId="4" borderId="4" xfId="1" applyNumberFormat="1" applyFont="1" applyFill="1" applyBorder="1" applyAlignment="1">
      <alignment horizontal="center" vertical="center" shrinkToFit="1"/>
    </xf>
    <xf numFmtId="180" fontId="5" fillId="12" borderId="62" xfId="1" applyNumberFormat="1" applyFont="1" applyFill="1" applyBorder="1" applyAlignment="1">
      <alignment horizontal="center" vertical="center" shrinkToFit="1"/>
    </xf>
    <xf numFmtId="0" fontId="5" fillId="7" borderId="28" xfId="1" applyFont="1" applyFill="1" applyBorder="1" applyAlignment="1">
      <alignment horizontal="center"/>
    </xf>
    <xf numFmtId="180" fontId="5" fillId="11" borderId="4" xfId="1" applyNumberFormat="1" applyFont="1" applyFill="1" applyBorder="1" applyAlignment="1">
      <alignment horizontal="center" vertical="center" shrinkToFit="1"/>
    </xf>
    <xf numFmtId="180" fontId="5" fillId="11" borderId="6" xfId="1" applyNumberFormat="1" applyFont="1" applyFill="1" applyBorder="1" applyAlignment="1">
      <alignment horizontal="center" vertical="center" shrinkToFit="1"/>
    </xf>
    <xf numFmtId="180" fontId="5" fillId="11" borderId="61" xfId="1" applyNumberFormat="1" applyFont="1" applyFill="1" applyBorder="1" applyAlignment="1">
      <alignment horizontal="center" vertical="center" shrinkToFit="1"/>
    </xf>
    <xf numFmtId="180" fontId="5" fillId="4" borderId="6" xfId="1" applyNumberFormat="1" applyFont="1" applyFill="1" applyBorder="1" applyAlignment="1">
      <alignment horizontal="center" vertical="center" shrinkToFit="1"/>
    </xf>
    <xf numFmtId="0" fontId="4" fillId="0" borderId="43" xfId="1" applyFont="1" applyFill="1" applyBorder="1" applyAlignment="1">
      <alignment horizontal="left" vertical="top" shrinkToFit="1"/>
    </xf>
    <xf numFmtId="183" fontId="5" fillId="0" borderId="28" xfId="1" applyNumberFormat="1" applyFont="1" applyFill="1" applyBorder="1" applyAlignment="1">
      <alignment horizontal="center" vertical="center"/>
    </xf>
    <xf numFmtId="55" fontId="5" fillId="7" borderId="28" xfId="1" applyNumberFormat="1" applyFont="1" applyFill="1" applyBorder="1" applyAlignment="1">
      <alignment horizontal="center"/>
    </xf>
    <xf numFmtId="0" fontId="5" fillId="7" borderId="28" xfId="1" applyNumberFormat="1" applyFont="1" applyFill="1" applyBorder="1" applyAlignment="1">
      <alignment horizontal="center"/>
    </xf>
    <xf numFmtId="0" fontId="4" fillId="5" borderId="61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0" fontId="4" fillId="5" borderId="5" xfId="1" applyNumberFormat="1" applyFont="1" applyFill="1" applyBorder="1" applyAlignment="1">
      <alignment horizontal="center" vertical="center"/>
    </xf>
    <xf numFmtId="0" fontId="4" fillId="0" borderId="62" xfId="1" applyNumberFormat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left"/>
    </xf>
    <xf numFmtId="0" fontId="4" fillId="0" borderId="53" xfId="1" applyFont="1" applyFill="1" applyBorder="1" applyAlignment="1">
      <alignment horizontal="left"/>
    </xf>
    <xf numFmtId="0" fontId="4" fillId="0" borderId="54" xfId="1" applyFont="1" applyFill="1" applyBorder="1" applyAlignment="1">
      <alignment horizontal="center"/>
    </xf>
    <xf numFmtId="0" fontId="4" fillId="0" borderId="56" xfId="1" applyFont="1" applyFill="1" applyBorder="1" applyAlignment="1">
      <alignment horizontal="center"/>
    </xf>
    <xf numFmtId="0" fontId="5" fillId="7" borderId="45" xfId="1" applyFont="1" applyFill="1" applyBorder="1" applyAlignment="1">
      <alignment horizontal="center"/>
    </xf>
    <xf numFmtId="0" fontId="5" fillId="7" borderId="46" xfId="1" applyFont="1" applyFill="1" applyBorder="1" applyAlignment="1">
      <alignment horizontal="center"/>
    </xf>
    <xf numFmtId="0" fontId="4" fillId="0" borderId="49" xfId="1" applyFont="1" applyFill="1" applyBorder="1" applyAlignment="1">
      <alignment horizontal="left"/>
    </xf>
    <xf numFmtId="0" fontId="4" fillId="0" borderId="51" xfId="1" applyFont="1" applyFill="1" applyBorder="1" applyAlignment="1">
      <alignment horizontal="left"/>
    </xf>
    <xf numFmtId="0" fontId="4" fillId="0" borderId="8" xfId="1" applyFont="1" applyFill="1" applyBorder="1" applyAlignment="1">
      <alignment horizontal="right"/>
    </xf>
    <xf numFmtId="0" fontId="4" fillId="0" borderId="53" xfId="1" applyFont="1" applyFill="1" applyBorder="1" applyAlignment="1">
      <alignment horizontal="right"/>
    </xf>
    <xf numFmtId="0" fontId="4" fillId="0" borderId="8" xfId="1" applyFont="1" applyFill="1" applyBorder="1" applyAlignment="1">
      <alignment horizontal="center"/>
    </xf>
    <xf numFmtId="0" fontId="4" fillId="0" borderId="53" xfId="1" applyFont="1" applyFill="1" applyBorder="1" applyAlignment="1">
      <alignment horizontal="center"/>
    </xf>
    <xf numFmtId="0" fontId="5" fillId="7" borderId="45" xfId="1" applyFont="1" applyFill="1" applyBorder="1" applyAlignment="1">
      <alignment horizontal="center" vertical="center" shrinkToFit="1"/>
    </xf>
    <xf numFmtId="0" fontId="5" fillId="7" borderId="46" xfId="1" applyFont="1" applyFill="1" applyBorder="1" applyAlignment="1">
      <alignment horizontal="center" vertical="center" shrinkToFit="1"/>
    </xf>
    <xf numFmtId="0" fontId="5" fillId="7" borderId="47" xfId="1" applyFont="1" applyFill="1" applyBorder="1" applyAlignment="1">
      <alignment horizontal="center" vertical="center" shrinkToFit="1"/>
    </xf>
    <xf numFmtId="0" fontId="4" fillId="0" borderId="50" xfId="1" applyFont="1" applyFill="1" applyBorder="1" applyAlignment="1">
      <alignment horizontal="left"/>
    </xf>
    <xf numFmtId="0" fontId="4" fillId="0" borderId="8" xfId="1" applyFont="1" applyFill="1" applyBorder="1" applyAlignment="1">
      <alignment horizontal="left" vertical="center" shrinkToFit="1"/>
    </xf>
    <xf numFmtId="0" fontId="4" fillId="0" borderId="53" xfId="1" applyFont="1" applyFill="1" applyBorder="1" applyAlignment="1">
      <alignment horizontal="left" vertical="center" shrinkToFit="1"/>
    </xf>
    <xf numFmtId="0" fontId="4" fillId="0" borderId="52" xfId="1" applyFont="1" applyFill="1" applyBorder="1" applyAlignment="1">
      <alignment horizontal="left" vertical="center" shrinkToFit="1"/>
    </xf>
    <xf numFmtId="0" fontId="4" fillId="0" borderId="52" xfId="1" applyFont="1" applyFill="1" applyBorder="1" applyAlignment="1">
      <alignment horizontal="left"/>
    </xf>
    <xf numFmtId="0" fontId="4" fillId="0" borderId="54" xfId="1" applyFont="1" applyFill="1" applyBorder="1" applyAlignment="1">
      <alignment horizontal="left"/>
    </xf>
    <xf numFmtId="0" fontId="4" fillId="0" borderId="56" xfId="1" applyFont="1" applyFill="1" applyBorder="1" applyAlignment="1">
      <alignment horizontal="left"/>
    </xf>
    <xf numFmtId="0" fontId="4" fillId="0" borderId="55" xfId="1" applyFont="1" applyFill="1" applyBorder="1" applyAlignment="1">
      <alignment horizontal="left"/>
    </xf>
    <xf numFmtId="0" fontId="5" fillId="0" borderId="28" xfId="1" applyFont="1" applyFill="1" applyBorder="1" applyAlignment="1">
      <alignment horizontal="center" vertical="center"/>
    </xf>
    <xf numFmtId="182" fontId="5" fillId="5" borderId="28" xfId="1" applyNumberFormat="1" applyFont="1" applyFill="1" applyBorder="1" applyAlignment="1">
      <alignment horizontal="center" vertical="center"/>
    </xf>
    <xf numFmtId="0" fontId="5" fillId="5" borderId="28" xfId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left"/>
    </xf>
    <xf numFmtId="0" fontId="4" fillId="0" borderId="43" xfId="1" applyFont="1" applyFill="1" applyBorder="1" applyAlignment="1">
      <alignment horizontal="left" vertical="center" shrinkToFit="1"/>
    </xf>
    <xf numFmtId="0" fontId="4" fillId="0" borderId="59" xfId="1" applyFont="1" applyFill="1" applyBorder="1" applyAlignment="1">
      <alignment horizontal="left"/>
    </xf>
    <xf numFmtId="0" fontId="4" fillId="5" borderId="3" xfId="1" applyFont="1" applyFill="1" applyBorder="1" applyAlignment="1">
      <alignment horizontal="left"/>
    </xf>
    <xf numFmtId="182" fontId="5" fillId="0" borderId="28" xfId="1" applyNumberFormat="1" applyFont="1" applyFill="1" applyBorder="1" applyAlignment="1">
      <alignment horizontal="center" vertical="center"/>
    </xf>
    <xf numFmtId="0" fontId="4" fillId="0" borderId="59" xfId="1" applyFont="1" applyFill="1" applyBorder="1" applyAlignment="1">
      <alignment horizontal="left" vertical="center" shrinkToFit="1"/>
    </xf>
    <xf numFmtId="0" fontId="4" fillId="0" borderId="3" xfId="1" applyFont="1" applyFill="1" applyBorder="1" applyAlignment="1">
      <alignment horizontal="left"/>
    </xf>
    <xf numFmtId="0" fontId="4" fillId="0" borderId="3" xfId="1" applyFont="1" applyFill="1" applyBorder="1" applyAlignment="1">
      <alignment horizontal="left" vertical="center" shrinkToFit="1"/>
    </xf>
    <xf numFmtId="0" fontId="4" fillId="5" borderId="59" xfId="1" applyFont="1" applyFill="1" applyBorder="1" applyAlignment="1">
      <alignment horizontal="left"/>
    </xf>
    <xf numFmtId="0" fontId="4" fillId="5" borderId="59" xfId="1" applyFont="1" applyFill="1" applyBorder="1" applyAlignment="1">
      <alignment horizontal="left" vertical="center" shrinkToFit="1"/>
    </xf>
    <xf numFmtId="0" fontId="4" fillId="5" borderId="3" xfId="1" applyFont="1" applyFill="1" applyBorder="1" applyAlignment="1">
      <alignment horizontal="left" vertical="center" shrinkToFit="1"/>
    </xf>
    <xf numFmtId="0" fontId="4" fillId="5" borderId="43" xfId="1" applyFont="1" applyFill="1" applyBorder="1" applyAlignment="1">
      <alignment horizontal="left"/>
    </xf>
    <xf numFmtId="0" fontId="4" fillId="5" borderId="43" xfId="1" applyFont="1" applyFill="1" applyBorder="1" applyAlignment="1">
      <alignment horizontal="left" vertical="center" shrinkToFit="1"/>
    </xf>
    <xf numFmtId="0" fontId="5" fillId="0" borderId="87" xfId="1" applyFont="1" applyFill="1" applyBorder="1" applyAlignment="1">
      <alignment horizontal="center" vertical="center" shrinkToFit="1"/>
    </xf>
    <xf numFmtId="0" fontId="5" fillId="0" borderId="88" xfId="1" applyFont="1" applyFill="1" applyBorder="1" applyAlignment="1">
      <alignment horizontal="center" vertical="center" shrinkToFit="1"/>
    </xf>
    <xf numFmtId="0" fontId="5" fillId="0" borderId="60" xfId="1" applyFont="1" applyFill="1" applyBorder="1" applyAlignment="1">
      <alignment horizontal="center" vertical="center" shrinkToFit="1"/>
    </xf>
    <xf numFmtId="0" fontId="5" fillId="0" borderId="48" xfId="1" applyFont="1" applyFill="1" applyBorder="1" applyAlignment="1">
      <alignment horizontal="center" vertical="center" shrinkToFit="1"/>
    </xf>
    <xf numFmtId="0" fontId="5" fillId="0" borderId="89" xfId="1" applyFont="1" applyFill="1" applyBorder="1" applyAlignment="1">
      <alignment horizontal="left" vertical="center" shrinkToFit="1"/>
    </xf>
    <xf numFmtId="0" fontId="5" fillId="0" borderId="77" xfId="1" applyFont="1" applyFill="1" applyBorder="1" applyAlignment="1">
      <alignment horizontal="left" vertical="center" shrinkToFit="1"/>
    </xf>
    <xf numFmtId="0" fontId="7" fillId="0" borderId="0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183" fontId="5" fillId="0" borderId="28" xfId="1" applyNumberFormat="1" applyFont="1" applyFill="1" applyBorder="1" applyAlignment="1">
      <alignment horizontal="center" vertical="center" shrinkToFit="1"/>
    </xf>
    <xf numFmtId="0" fontId="5" fillId="9" borderId="28" xfId="1" applyFont="1" applyFill="1" applyBorder="1" applyAlignment="1">
      <alignment horizontal="center" vertical="center" shrinkToFit="1"/>
    </xf>
    <xf numFmtId="0" fontId="5" fillId="9" borderId="28" xfId="1" applyFont="1" applyFill="1" applyBorder="1" applyAlignment="1">
      <alignment horizontal="center" vertical="center" textRotation="255" shrinkToFit="1"/>
    </xf>
    <xf numFmtId="180" fontId="5" fillId="0" borderId="74" xfId="1" applyNumberFormat="1" applyFont="1" applyFill="1" applyBorder="1" applyAlignment="1">
      <alignment horizontal="center" vertical="top" shrinkToFit="1"/>
    </xf>
    <xf numFmtId="180" fontId="5" fillId="0" borderId="58" xfId="1" applyNumberFormat="1" applyFont="1" applyFill="1" applyBorder="1" applyAlignment="1">
      <alignment horizontal="center" vertical="top" shrinkToFit="1"/>
    </xf>
    <xf numFmtId="180" fontId="5" fillId="0" borderId="75" xfId="1" applyNumberFormat="1" applyFont="1" applyFill="1" applyBorder="1" applyAlignment="1">
      <alignment horizontal="center" vertical="top" shrinkToFit="1"/>
    </xf>
    <xf numFmtId="180" fontId="5" fillId="0" borderId="76" xfId="1" applyNumberFormat="1" applyFont="1" applyFill="1" applyBorder="1" applyAlignment="1">
      <alignment horizontal="center" vertical="top" shrinkToFit="1"/>
    </xf>
    <xf numFmtId="180" fontId="5" fillId="0" borderId="0" xfId="1" applyNumberFormat="1" applyFont="1" applyFill="1" applyBorder="1" applyAlignment="1">
      <alignment horizontal="center" vertical="top" shrinkToFit="1"/>
    </xf>
    <xf numFmtId="180" fontId="5" fillId="0" borderId="63" xfId="1" applyNumberFormat="1" applyFont="1" applyFill="1" applyBorder="1" applyAlignment="1">
      <alignment horizontal="center" vertical="top" shrinkToFit="1"/>
    </xf>
    <xf numFmtId="180" fontId="5" fillId="0" borderId="60" xfId="1" applyNumberFormat="1" applyFont="1" applyFill="1" applyBorder="1" applyAlignment="1">
      <alignment horizontal="center" vertical="top" shrinkToFit="1"/>
    </xf>
    <xf numFmtId="180" fontId="5" fillId="0" borderId="48" xfId="1" applyNumberFormat="1" applyFont="1" applyFill="1" applyBorder="1" applyAlignment="1">
      <alignment horizontal="center" vertical="top" shrinkToFit="1"/>
    </xf>
    <xf numFmtId="180" fontId="5" fillId="0" borderId="77" xfId="1" applyNumberFormat="1" applyFont="1" applyFill="1" applyBorder="1" applyAlignment="1">
      <alignment horizontal="center" vertical="top" shrinkToFit="1"/>
    </xf>
    <xf numFmtId="0" fontId="4" fillId="0" borderId="61" xfId="1" applyFont="1" applyFill="1" applyBorder="1" applyAlignment="1">
      <alignment horizontal="left" vertical="center" shrinkToFit="1"/>
    </xf>
    <xf numFmtId="180" fontId="5" fillId="9" borderId="28" xfId="1" applyNumberFormat="1" applyFont="1" applyFill="1" applyBorder="1" applyAlignment="1">
      <alignment horizontal="center" vertical="center" shrinkToFit="1"/>
    </xf>
    <xf numFmtId="0" fontId="5" fillId="0" borderId="74" xfId="1" applyNumberFormat="1" applyFont="1" applyFill="1" applyBorder="1" applyAlignment="1">
      <alignment horizontal="center" vertical="center" shrinkToFit="1"/>
    </xf>
    <xf numFmtId="0" fontId="5" fillId="0" borderId="75" xfId="1" applyNumberFormat="1" applyFont="1" applyFill="1" applyBorder="1" applyAlignment="1">
      <alignment horizontal="center" vertical="center" shrinkToFit="1"/>
    </xf>
    <xf numFmtId="0" fontId="5" fillId="0" borderId="76" xfId="1" applyNumberFormat="1" applyFont="1" applyFill="1" applyBorder="1" applyAlignment="1">
      <alignment horizontal="center" vertical="center" shrinkToFit="1"/>
    </xf>
    <xf numFmtId="0" fontId="5" fillId="0" borderId="63" xfId="1" applyNumberFormat="1" applyFont="1" applyFill="1" applyBorder="1" applyAlignment="1">
      <alignment horizontal="center" vertical="center" shrinkToFit="1"/>
    </xf>
    <xf numFmtId="0" fontId="5" fillId="0" borderId="60" xfId="1" applyNumberFormat="1" applyFont="1" applyFill="1" applyBorder="1" applyAlignment="1">
      <alignment horizontal="center" vertical="center" shrinkToFit="1"/>
    </xf>
    <xf numFmtId="0" fontId="5" fillId="0" borderId="77" xfId="1" applyNumberFormat="1" applyFont="1" applyFill="1" applyBorder="1" applyAlignment="1">
      <alignment horizontal="center" vertical="center" shrinkToFit="1"/>
    </xf>
    <xf numFmtId="180" fontId="5" fillId="0" borderId="28" xfId="1" applyNumberFormat="1" applyFont="1" applyFill="1" applyBorder="1" applyAlignment="1">
      <alignment horizontal="center" vertical="center" shrinkToFit="1"/>
    </xf>
    <xf numFmtId="180" fontId="5" fillId="0" borderId="0" xfId="1" applyNumberFormat="1" applyFont="1" applyFill="1" applyBorder="1" applyAlignment="1">
      <alignment horizontal="left" vertical="center" shrinkToFit="1"/>
    </xf>
    <xf numFmtId="0" fontId="19" fillId="9" borderId="59" xfId="1" applyFont="1" applyFill="1" applyBorder="1" applyAlignment="1">
      <alignment horizontal="center" shrinkToFit="1"/>
    </xf>
    <xf numFmtId="0" fontId="5" fillId="9" borderId="43" xfId="1" applyFont="1" applyFill="1" applyBorder="1" applyAlignment="1">
      <alignment horizontal="center" vertical="top" shrinkToFit="1"/>
    </xf>
    <xf numFmtId="0" fontId="5" fillId="9" borderId="28" xfId="1" applyFont="1" applyFill="1" applyBorder="1" applyAlignment="1">
      <alignment horizontal="center" vertical="top" shrinkToFit="1"/>
    </xf>
    <xf numFmtId="0" fontId="5" fillId="0" borderId="28" xfId="1" applyFont="1" applyFill="1" applyBorder="1" applyAlignment="1">
      <alignment horizontal="center" vertical="center" shrinkToFit="1"/>
    </xf>
    <xf numFmtId="0" fontId="5" fillId="0" borderId="0" xfId="1" applyFont="1" applyFill="1" applyBorder="1" applyAlignment="1">
      <alignment horizontal="distributed" vertical="center" shrinkToFit="1"/>
    </xf>
    <xf numFmtId="180" fontId="5" fillId="9" borderId="28" xfId="1" applyNumberFormat="1" applyFont="1" applyFill="1" applyBorder="1" applyAlignment="1">
      <alignment horizontal="center" vertical="center" wrapText="1"/>
    </xf>
    <xf numFmtId="180" fontId="5" fillId="0" borderId="74" xfId="1" applyNumberFormat="1" applyFont="1" applyFill="1" applyBorder="1" applyAlignment="1">
      <alignment horizontal="center" vertical="center" wrapText="1"/>
    </xf>
    <xf numFmtId="180" fontId="5" fillId="0" borderId="58" xfId="1" applyNumberFormat="1" applyFont="1" applyFill="1" applyBorder="1" applyAlignment="1">
      <alignment horizontal="center" vertical="center" wrapText="1"/>
    </xf>
    <xf numFmtId="180" fontId="5" fillId="0" borderId="75" xfId="1" applyNumberFormat="1" applyFont="1" applyFill="1" applyBorder="1" applyAlignment="1">
      <alignment horizontal="center" vertical="center" wrapText="1"/>
    </xf>
    <xf numFmtId="180" fontId="5" fillId="0" borderId="76" xfId="1" applyNumberFormat="1" applyFont="1" applyFill="1" applyBorder="1" applyAlignment="1">
      <alignment horizontal="center" vertical="center" wrapText="1"/>
    </xf>
    <xf numFmtId="180" fontId="5" fillId="0" borderId="0" xfId="1" applyNumberFormat="1" applyFont="1" applyFill="1" applyBorder="1" applyAlignment="1">
      <alignment horizontal="center" vertical="center" wrapText="1"/>
    </xf>
    <xf numFmtId="180" fontId="5" fillId="0" borderId="63" xfId="1" applyNumberFormat="1" applyFont="1" applyFill="1" applyBorder="1" applyAlignment="1">
      <alignment horizontal="center" vertical="center" wrapText="1"/>
    </xf>
    <xf numFmtId="180" fontId="5" fillId="0" borderId="60" xfId="1" applyNumberFormat="1" applyFont="1" applyFill="1" applyBorder="1" applyAlignment="1">
      <alignment horizontal="center" vertical="center" wrapText="1"/>
    </xf>
    <xf numFmtId="180" fontId="5" fillId="0" borderId="48" xfId="1" applyNumberFormat="1" applyFont="1" applyFill="1" applyBorder="1" applyAlignment="1">
      <alignment horizontal="center" vertical="center" wrapText="1"/>
    </xf>
    <xf numFmtId="180" fontId="5" fillId="0" borderId="77" xfId="1" applyNumberFormat="1" applyFont="1" applyFill="1" applyBorder="1" applyAlignment="1">
      <alignment horizontal="center" vertical="center" wrapText="1"/>
    </xf>
    <xf numFmtId="180" fontId="5" fillId="0" borderId="0" xfId="1" applyNumberFormat="1" applyFont="1" applyFill="1" applyBorder="1" applyAlignment="1">
      <alignment horizontal="right" vertical="center" shrinkToFit="1"/>
    </xf>
    <xf numFmtId="0" fontId="5" fillId="0" borderId="0" xfId="1" applyFont="1" applyFill="1" applyBorder="1" applyAlignment="1">
      <alignment horizontal="center" vertical="center" shrinkToFit="1"/>
    </xf>
    <xf numFmtId="180" fontId="5" fillId="0" borderId="48" xfId="1" applyNumberFormat="1" applyFont="1" applyFill="1" applyBorder="1" applyAlignment="1">
      <alignment horizontal="left" vertical="center" shrinkToFit="1"/>
    </xf>
    <xf numFmtId="180" fontId="5" fillId="9" borderId="74" xfId="1" applyNumberFormat="1" applyFont="1" applyFill="1" applyBorder="1" applyAlignment="1">
      <alignment horizontal="center" vertical="center" wrapText="1"/>
    </xf>
    <xf numFmtId="180" fontId="5" fillId="9" borderId="75" xfId="1" applyNumberFormat="1" applyFont="1" applyFill="1" applyBorder="1" applyAlignment="1">
      <alignment horizontal="center" vertical="center" wrapText="1"/>
    </xf>
    <xf numFmtId="180" fontId="5" fillId="9" borderId="76" xfId="1" applyNumberFormat="1" applyFont="1" applyFill="1" applyBorder="1" applyAlignment="1">
      <alignment horizontal="center" vertical="center" wrapText="1"/>
    </xf>
    <xf numFmtId="180" fontId="5" fillId="9" borderId="63" xfId="1" applyNumberFormat="1" applyFont="1" applyFill="1" applyBorder="1" applyAlignment="1">
      <alignment horizontal="center" vertical="center" wrapText="1"/>
    </xf>
    <xf numFmtId="180" fontId="5" fillId="9" borderId="60" xfId="1" applyNumberFormat="1" applyFont="1" applyFill="1" applyBorder="1" applyAlignment="1">
      <alignment horizontal="center" vertical="center" wrapText="1"/>
    </xf>
    <xf numFmtId="180" fontId="5" fillId="9" borderId="77" xfId="1" applyNumberFormat="1" applyFont="1" applyFill="1" applyBorder="1" applyAlignment="1">
      <alignment horizontal="center" vertical="center" wrapText="1"/>
    </xf>
    <xf numFmtId="180" fontId="5" fillId="0" borderId="59" xfId="1" applyNumberFormat="1" applyFont="1" applyFill="1" applyBorder="1" applyAlignment="1">
      <alignment horizontal="center" vertical="center" shrinkToFit="1"/>
    </xf>
    <xf numFmtId="180" fontId="5" fillId="0" borderId="3" xfId="1" applyNumberFormat="1" applyFont="1" applyFill="1" applyBorder="1" applyAlignment="1">
      <alignment horizontal="center" vertical="center" shrinkToFit="1"/>
    </xf>
    <xf numFmtId="180" fontId="5" fillId="0" borderId="43" xfId="1" applyNumberFormat="1" applyFont="1" applyFill="1" applyBorder="1" applyAlignment="1">
      <alignment horizontal="center" vertical="center" shrinkToFit="1"/>
    </xf>
    <xf numFmtId="177" fontId="21" fillId="0" borderId="74" xfId="1" applyNumberFormat="1" applyFont="1" applyFill="1" applyBorder="1" applyAlignment="1">
      <alignment horizontal="center" vertical="center" shrinkToFit="1"/>
    </xf>
    <xf numFmtId="177" fontId="21" fillId="0" borderId="58" xfId="1" applyNumberFormat="1" applyFont="1" applyFill="1" applyBorder="1" applyAlignment="1">
      <alignment horizontal="center" vertical="center" shrinkToFit="1"/>
    </xf>
    <xf numFmtId="177" fontId="21" fillId="0" borderId="75" xfId="1" applyNumberFormat="1" applyFont="1" applyFill="1" applyBorder="1" applyAlignment="1">
      <alignment horizontal="center" vertical="center" shrinkToFit="1"/>
    </xf>
    <xf numFmtId="177" fontId="21" fillId="0" borderId="76" xfId="1" applyNumberFormat="1" applyFont="1" applyFill="1" applyBorder="1" applyAlignment="1">
      <alignment horizontal="center" vertical="center" shrinkToFit="1"/>
    </xf>
    <xf numFmtId="177" fontId="21" fillId="0" borderId="0" xfId="1" applyNumberFormat="1" applyFont="1" applyFill="1" applyBorder="1" applyAlignment="1">
      <alignment horizontal="center" vertical="center" shrinkToFit="1"/>
    </xf>
    <xf numFmtId="177" fontId="21" fillId="0" borderId="63" xfId="1" applyNumberFormat="1" applyFont="1" applyFill="1" applyBorder="1" applyAlignment="1">
      <alignment horizontal="center" vertical="center" shrinkToFit="1"/>
    </xf>
    <xf numFmtId="177" fontId="21" fillId="0" borderId="60" xfId="1" applyNumberFormat="1" applyFont="1" applyFill="1" applyBorder="1" applyAlignment="1">
      <alignment horizontal="center" vertical="center" shrinkToFit="1"/>
    </xf>
    <xf numFmtId="177" fontId="21" fillId="0" borderId="48" xfId="1" applyNumberFormat="1" applyFont="1" applyFill="1" applyBorder="1" applyAlignment="1">
      <alignment horizontal="center" vertical="center" shrinkToFit="1"/>
    </xf>
    <xf numFmtId="177" fontId="21" fillId="0" borderId="77" xfId="1" applyNumberFormat="1" applyFont="1" applyFill="1" applyBorder="1" applyAlignment="1">
      <alignment horizontal="center" vertical="center" shrinkToFit="1"/>
    </xf>
    <xf numFmtId="0" fontId="5" fillId="0" borderId="59" xfId="1" applyFont="1" applyFill="1" applyBorder="1" applyAlignment="1">
      <alignment horizontal="center" vertical="center" shrinkToFit="1"/>
    </xf>
    <xf numFmtId="0" fontId="5" fillId="0" borderId="3" xfId="1" applyFont="1" applyFill="1" applyBorder="1" applyAlignment="1">
      <alignment horizontal="center" vertical="center" shrinkToFit="1"/>
    </xf>
    <xf numFmtId="0" fontId="5" fillId="0" borderId="43" xfId="1" applyFont="1" applyFill="1" applyBorder="1" applyAlignment="1">
      <alignment horizontal="center" vertical="center" shrinkToFit="1"/>
    </xf>
    <xf numFmtId="180" fontId="5" fillId="0" borderId="61" xfId="1" applyNumberFormat="1" applyFont="1" applyFill="1" applyBorder="1" applyAlignment="1">
      <alignment horizontal="center" vertical="center" wrapText="1"/>
    </xf>
    <xf numFmtId="180" fontId="5" fillId="0" borderId="5" xfId="1" applyNumberFormat="1" applyFont="1" applyFill="1" applyBorder="1" applyAlignment="1">
      <alignment horizontal="center" vertical="center" wrapText="1"/>
    </xf>
    <xf numFmtId="180" fontId="5" fillId="0" borderId="62" xfId="1" applyNumberFormat="1" applyFont="1" applyFill="1" applyBorder="1" applyAlignment="1">
      <alignment horizontal="center" vertical="center" wrapText="1"/>
    </xf>
    <xf numFmtId="180" fontId="5" fillId="0" borderId="51" xfId="1" applyNumberFormat="1" applyFont="1" applyFill="1" applyBorder="1" applyAlignment="1">
      <alignment horizontal="left" vertical="center" wrapText="1"/>
    </xf>
    <xf numFmtId="180" fontId="5" fillId="0" borderId="50" xfId="1" applyNumberFormat="1" applyFont="1" applyFill="1" applyBorder="1" applyAlignment="1">
      <alignment horizontal="left" vertical="center" wrapText="1"/>
    </xf>
    <xf numFmtId="180" fontId="5" fillId="0" borderId="53" xfId="1" applyNumberFormat="1" applyFont="1" applyFill="1" applyBorder="1" applyAlignment="1">
      <alignment horizontal="left" vertical="center" wrapText="1"/>
    </xf>
    <xf numFmtId="180" fontId="5" fillId="0" borderId="52" xfId="1" applyNumberFormat="1" applyFont="1" applyFill="1" applyBorder="1" applyAlignment="1">
      <alignment horizontal="left" vertical="center" wrapText="1"/>
    </xf>
    <xf numFmtId="180" fontId="5" fillId="0" borderId="56" xfId="1" applyNumberFormat="1" applyFont="1" applyFill="1" applyBorder="1" applyAlignment="1">
      <alignment horizontal="left" vertical="center" wrapText="1"/>
    </xf>
    <xf numFmtId="180" fontId="5" fillId="0" borderId="55" xfId="1" applyNumberFormat="1" applyFont="1" applyFill="1" applyBorder="1" applyAlignment="1">
      <alignment horizontal="left" vertical="center" wrapText="1"/>
    </xf>
    <xf numFmtId="180" fontId="5" fillId="0" borderId="49" xfId="1" applyNumberFormat="1" applyFont="1" applyFill="1" applyBorder="1" applyAlignment="1">
      <alignment horizontal="center" vertical="center" shrinkToFit="1"/>
    </xf>
    <xf numFmtId="180" fontId="5" fillId="0" borderId="51" xfId="1" applyNumberFormat="1" applyFont="1" applyFill="1" applyBorder="1" applyAlignment="1">
      <alignment horizontal="center" vertical="center" shrinkToFit="1"/>
    </xf>
    <xf numFmtId="180" fontId="5" fillId="0" borderId="50" xfId="1" applyNumberFormat="1" applyFont="1" applyFill="1" applyBorder="1" applyAlignment="1">
      <alignment horizontal="center" vertical="center" shrinkToFit="1"/>
    </xf>
    <xf numFmtId="0" fontId="5" fillId="9" borderId="43" xfId="1" applyFont="1" applyFill="1" applyBorder="1" applyAlignment="1">
      <alignment horizontal="center" vertical="center" shrinkToFit="1"/>
    </xf>
    <xf numFmtId="180" fontId="23" fillId="0" borderId="8" xfId="1" applyNumberFormat="1" applyFont="1" applyFill="1" applyBorder="1" applyAlignment="1">
      <alignment horizontal="center" vertical="center" shrinkToFit="1"/>
    </xf>
    <xf numFmtId="180" fontId="23" fillId="0" borderId="53" xfId="1" applyNumberFormat="1" applyFont="1" applyFill="1" applyBorder="1" applyAlignment="1">
      <alignment horizontal="center" vertical="center" shrinkToFit="1"/>
    </xf>
    <xf numFmtId="180" fontId="23" fillId="0" borderId="52" xfId="1" applyNumberFormat="1" applyFont="1" applyFill="1" applyBorder="1" applyAlignment="1">
      <alignment horizontal="center" vertical="center" shrinkToFit="1"/>
    </xf>
    <xf numFmtId="180" fontId="23" fillId="0" borderId="54" xfId="1" applyNumberFormat="1" applyFont="1" applyFill="1" applyBorder="1" applyAlignment="1">
      <alignment horizontal="center" vertical="center" shrinkToFit="1"/>
    </xf>
    <xf numFmtId="180" fontId="23" fillId="0" borderId="56" xfId="1" applyNumberFormat="1" applyFont="1" applyFill="1" applyBorder="1" applyAlignment="1">
      <alignment horizontal="center" vertical="center" shrinkToFit="1"/>
    </xf>
    <xf numFmtId="180" fontId="23" fillId="0" borderId="55" xfId="1" applyNumberFormat="1" applyFont="1" applyFill="1" applyBorder="1" applyAlignment="1">
      <alignment horizontal="center" vertical="center" shrinkToFit="1"/>
    </xf>
    <xf numFmtId="180" fontId="5" fillId="9" borderId="74" xfId="1" applyNumberFormat="1" applyFont="1" applyFill="1" applyBorder="1" applyAlignment="1">
      <alignment horizontal="center" vertical="center" shrinkToFit="1"/>
    </xf>
    <xf numFmtId="180" fontId="5" fillId="9" borderId="75" xfId="1" applyNumberFormat="1" applyFont="1" applyFill="1" applyBorder="1" applyAlignment="1">
      <alignment horizontal="center" vertical="center" shrinkToFit="1"/>
    </xf>
    <xf numFmtId="180" fontId="5" fillId="9" borderId="76" xfId="1" applyNumberFormat="1" applyFont="1" applyFill="1" applyBorder="1" applyAlignment="1">
      <alignment horizontal="center" vertical="center" shrinkToFit="1"/>
    </xf>
    <xf numFmtId="180" fontId="5" fillId="9" borderId="63" xfId="1" applyNumberFormat="1" applyFont="1" applyFill="1" applyBorder="1" applyAlignment="1">
      <alignment horizontal="center" vertical="center" shrinkToFit="1"/>
    </xf>
    <xf numFmtId="180" fontId="5" fillId="9" borderId="60" xfId="1" applyNumberFormat="1" applyFont="1" applyFill="1" applyBorder="1" applyAlignment="1">
      <alignment horizontal="center" vertical="center" shrinkToFit="1"/>
    </xf>
    <xf numFmtId="180" fontId="5" fillId="9" borderId="77" xfId="1" applyNumberFormat="1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horizontal="left" vertical="center"/>
    </xf>
    <xf numFmtId="180" fontId="5" fillId="0" borderId="0" xfId="1" applyNumberFormat="1" applyFont="1" applyFill="1" applyBorder="1" applyAlignment="1">
      <alignment horizontal="left" vertical="center" wrapText="1"/>
    </xf>
    <xf numFmtId="180" fontId="6" fillId="0" borderId="0" xfId="1" applyNumberFormat="1" applyFont="1" applyFill="1" applyBorder="1" applyAlignment="1">
      <alignment horizontal="left" vertical="center" wrapText="1"/>
    </xf>
    <xf numFmtId="180" fontId="5" fillId="9" borderId="45" xfId="1" applyNumberFormat="1" applyFont="1" applyFill="1" applyBorder="1" applyAlignment="1">
      <alignment horizontal="center" vertical="center" wrapText="1"/>
    </xf>
    <xf numFmtId="180" fontId="5" fillId="0" borderId="74" xfId="1" applyNumberFormat="1" applyFont="1" applyFill="1" applyBorder="1" applyAlignment="1">
      <alignment horizontal="center" vertical="center" shrinkToFit="1"/>
    </xf>
    <xf numFmtId="180" fontId="5" fillId="0" borderId="58" xfId="1" applyNumberFormat="1" applyFont="1" applyFill="1" applyBorder="1" applyAlignment="1">
      <alignment horizontal="center" vertical="center" shrinkToFit="1"/>
    </xf>
    <xf numFmtId="180" fontId="5" fillId="0" borderId="75" xfId="1" applyNumberFormat="1" applyFont="1" applyFill="1" applyBorder="1" applyAlignment="1">
      <alignment horizontal="center" vertical="center" shrinkToFit="1"/>
    </xf>
    <xf numFmtId="180" fontId="5" fillId="0" borderId="76" xfId="1" applyNumberFormat="1" applyFont="1" applyFill="1" applyBorder="1" applyAlignment="1">
      <alignment horizontal="center" vertical="center" shrinkToFit="1"/>
    </xf>
    <xf numFmtId="180" fontId="5" fillId="0" borderId="0" xfId="1" applyNumberFormat="1" applyFont="1" applyFill="1" applyBorder="1" applyAlignment="1">
      <alignment horizontal="center" vertical="center" shrinkToFit="1"/>
    </xf>
    <xf numFmtId="180" fontId="5" fillId="0" borderId="63" xfId="1" applyNumberFormat="1" applyFont="1" applyFill="1" applyBorder="1" applyAlignment="1">
      <alignment horizontal="center" vertical="center" shrinkToFit="1"/>
    </xf>
    <xf numFmtId="180" fontId="5" fillId="0" borderId="60" xfId="1" applyNumberFormat="1" applyFont="1" applyFill="1" applyBorder="1" applyAlignment="1">
      <alignment horizontal="center" vertical="center" shrinkToFit="1"/>
    </xf>
    <xf numFmtId="180" fontId="5" fillId="0" borderId="48" xfId="1" applyNumberFormat="1" applyFont="1" applyFill="1" applyBorder="1" applyAlignment="1">
      <alignment horizontal="center" vertical="center" shrinkToFit="1"/>
    </xf>
    <xf numFmtId="180" fontId="5" fillId="0" borderId="77" xfId="1" applyNumberFormat="1" applyFont="1" applyFill="1" applyBorder="1" applyAlignment="1">
      <alignment horizontal="center" vertical="center" shrinkToFit="1"/>
    </xf>
    <xf numFmtId="180" fontId="5" fillId="0" borderId="59" xfId="1" applyNumberFormat="1" applyFont="1" applyFill="1" applyBorder="1" applyAlignment="1">
      <alignment horizontal="center" vertical="center" textRotation="255" shrinkToFit="1"/>
    </xf>
    <xf numFmtId="180" fontId="5" fillId="0" borderId="3" xfId="1" applyNumberFormat="1" applyFont="1" applyFill="1" applyBorder="1" applyAlignment="1">
      <alignment horizontal="center" vertical="center" textRotation="255" shrinkToFit="1"/>
    </xf>
    <xf numFmtId="180" fontId="5" fillId="0" borderId="43" xfId="1" applyNumberFormat="1" applyFont="1" applyFill="1" applyBorder="1" applyAlignment="1">
      <alignment horizontal="center" vertical="center" textRotation="255" shrinkToFit="1"/>
    </xf>
    <xf numFmtId="0" fontId="5" fillId="0" borderId="59" xfId="1" applyFont="1" applyFill="1" applyBorder="1" applyAlignment="1">
      <alignment horizontal="center" vertical="center" textRotation="255" shrinkToFit="1"/>
    </xf>
    <xf numFmtId="0" fontId="5" fillId="0" borderId="3" xfId="1" applyFont="1" applyFill="1" applyBorder="1" applyAlignment="1">
      <alignment horizontal="center" vertical="center" textRotation="255" shrinkToFit="1"/>
    </xf>
    <xf numFmtId="0" fontId="5" fillId="0" borderId="43" xfId="1" applyFont="1" applyFill="1" applyBorder="1" applyAlignment="1">
      <alignment horizontal="center" vertical="center" textRotation="255" shrinkToFit="1"/>
    </xf>
    <xf numFmtId="0" fontId="14" fillId="0" borderId="34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14" fillId="0" borderId="93" xfId="0" applyFont="1" applyBorder="1" applyAlignment="1">
      <alignment horizontal="center" vertical="center"/>
    </xf>
    <xf numFmtId="0" fontId="14" fillId="0" borderId="94" xfId="0" applyFont="1" applyBorder="1" applyAlignment="1">
      <alignment horizontal="center" vertical="center"/>
    </xf>
    <xf numFmtId="0" fontId="14" fillId="0" borderId="96" xfId="0" applyFont="1" applyBorder="1" applyAlignment="1">
      <alignment horizontal="center" vertical="center"/>
    </xf>
    <xf numFmtId="0" fontId="14" fillId="0" borderId="97" xfId="0" applyFont="1" applyBorder="1" applyAlignment="1">
      <alignment horizontal="center" vertical="center"/>
    </xf>
    <xf numFmtId="0" fontId="14" fillId="16" borderId="34" xfId="0" applyFont="1" applyFill="1" applyBorder="1" applyAlignment="1">
      <alignment horizontal="center" vertical="center"/>
    </xf>
    <xf numFmtId="0" fontId="14" fillId="16" borderId="28" xfId="0" applyFont="1" applyFill="1" applyBorder="1" applyAlignment="1">
      <alignment horizontal="center" vertical="center"/>
    </xf>
    <xf numFmtId="0" fontId="14" fillId="17" borderId="34" xfId="0" applyFont="1" applyFill="1" applyBorder="1" applyAlignment="1">
      <alignment horizontal="center" vertical="center"/>
    </xf>
    <xf numFmtId="0" fontId="14" fillId="17" borderId="28" xfId="0" applyFont="1" applyFill="1" applyBorder="1" applyAlignment="1">
      <alignment horizontal="center" vertical="center"/>
    </xf>
    <xf numFmtId="0" fontId="14" fillId="2" borderId="34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14" fillId="8" borderId="34" xfId="0" applyFont="1" applyFill="1" applyBorder="1" applyAlignment="1">
      <alignment horizontal="center" vertical="center"/>
    </xf>
    <xf numFmtId="0" fontId="14" fillId="8" borderId="28" xfId="0" applyFont="1" applyFill="1" applyBorder="1" applyAlignment="1">
      <alignment horizontal="center" vertical="center"/>
    </xf>
    <xf numFmtId="0" fontId="14" fillId="15" borderId="34" xfId="0" applyFont="1" applyFill="1" applyBorder="1" applyAlignment="1">
      <alignment horizontal="center" vertical="center"/>
    </xf>
    <xf numFmtId="0" fontId="14" fillId="15" borderId="28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/>
    </xf>
    <xf numFmtId="0" fontId="14" fillId="3" borderId="40" xfId="0" applyFont="1" applyFill="1" applyBorder="1" applyAlignment="1">
      <alignment horizontal="center" vertical="center"/>
    </xf>
    <xf numFmtId="0" fontId="14" fillId="0" borderId="95" xfId="0" applyFont="1" applyBorder="1" applyAlignment="1">
      <alignment horizontal="center" vertical="center"/>
    </xf>
    <xf numFmtId="0" fontId="14" fillId="0" borderId="98" xfId="0" applyFont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69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70" xfId="0" applyFont="1" applyFill="1" applyBorder="1" applyAlignment="1">
      <alignment horizontal="center" vertical="center"/>
    </xf>
    <xf numFmtId="0" fontId="14" fillId="0" borderId="67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69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57" xfId="0" applyFont="1" applyFill="1" applyBorder="1" applyAlignment="1">
      <alignment horizontal="center" vertical="center"/>
    </xf>
    <xf numFmtId="0" fontId="14" fillId="0" borderId="68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14" fillId="0" borderId="69" xfId="0" applyFont="1" applyBorder="1" applyAlignment="1">
      <alignment horizontal="right" vertical="center"/>
    </xf>
    <xf numFmtId="0" fontId="14" fillId="0" borderId="27" xfId="0" applyFont="1" applyBorder="1" applyAlignment="1">
      <alignment horizontal="right" vertical="center"/>
    </xf>
    <xf numFmtId="183" fontId="14" fillId="0" borderId="27" xfId="0" applyNumberFormat="1" applyFont="1" applyBorder="1" applyAlignment="1">
      <alignment horizontal="center" vertical="center"/>
    </xf>
    <xf numFmtId="183" fontId="14" fillId="0" borderId="70" xfId="0" applyNumberFormat="1" applyFont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183" fontId="21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14" fillId="18" borderId="34" xfId="0" applyFont="1" applyFill="1" applyBorder="1" applyAlignment="1">
      <alignment horizontal="center" vertical="center"/>
    </xf>
    <xf numFmtId="0" fontId="14" fillId="18" borderId="28" xfId="0" applyFont="1" applyFill="1" applyBorder="1" applyAlignment="1">
      <alignment horizontal="center" vertical="center"/>
    </xf>
    <xf numFmtId="55" fontId="24" fillId="0" borderId="0" xfId="0" applyNumberFormat="1" applyFont="1" applyFill="1" applyAlignment="1">
      <alignment horizontal="left" vertical="center"/>
    </xf>
  </cellXfs>
  <cellStyles count="2">
    <cellStyle name="標準" xfId="0" builtinId="0"/>
    <cellStyle name="標準_出金処理依頼書（見本）" xfId="1" xr:uid="{82B1DCB1-E48F-4343-939B-B6A0AA2B07FE}"/>
  </cellStyles>
  <dxfs count="4">
    <dxf>
      <font>
        <b val="0"/>
        <i val="0"/>
        <color rgb="FFC00000"/>
      </font>
      <fill>
        <patternFill>
          <bgColor theme="5" tint="0.59996337778862885"/>
        </patternFill>
      </fill>
    </dxf>
    <dxf>
      <font>
        <b val="0"/>
        <i val="0"/>
        <color rgb="FFC00000"/>
      </font>
      <fill>
        <patternFill>
          <fgColor rgb="FF000000"/>
          <bgColor theme="5" tint="0.59996337778862885"/>
        </patternFill>
      </fill>
    </dxf>
    <dxf>
      <font>
        <b val="0"/>
        <i val="0"/>
        <color rgb="FFC00000"/>
      </font>
      <fill>
        <patternFill>
          <bgColor theme="5" tint="0.59996337778862885"/>
        </patternFill>
      </fill>
    </dxf>
    <dxf>
      <font>
        <b val="0"/>
        <i val="0"/>
        <color rgb="FFC00000"/>
      </font>
      <fill>
        <patternFill>
          <fgColor rgb="FF000000"/>
          <bgColor theme="5" tint="0.59996337778862885"/>
        </patternFill>
      </fill>
    </dxf>
  </dxfs>
  <tableStyles count="0" defaultTableStyle="TableStyleMedium2" defaultPivotStyle="PivotStyleLight16"/>
  <colors>
    <mruColors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10</xdr:row>
      <xdr:rowOff>10583</xdr:rowOff>
    </xdr:from>
    <xdr:to>
      <xdr:col>1</xdr:col>
      <xdr:colOff>408215</xdr:colOff>
      <xdr:row>10</xdr:row>
      <xdr:rowOff>408214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17B887E-C11E-44E7-A557-93864595927F}"/>
            </a:ext>
          </a:extLst>
        </xdr:cNvPr>
        <xdr:cNvCxnSpPr/>
      </xdr:nvCxnSpPr>
      <xdr:spPr>
        <a:xfrm>
          <a:off x="10583" y="4667250"/>
          <a:ext cx="820965" cy="397631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2" name="テキスト 68">
          <a:extLst>
            <a:ext uri="{FF2B5EF4-FFF2-40B4-BE49-F238E27FC236}">
              <a16:creationId xmlns:a16="http://schemas.microsoft.com/office/drawing/2014/main" id="{A2F5294E-821A-4DF3-BFD1-9525546C5760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3" name="テキスト 69">
          <a:extLst>
            <a:ext uri="{FF2B5EF4-FFF2-40B4-BE49-F238E27FC236}">
              <a16:creationId xmlns:a16="http://schemas.microsoft.com/office/drawing/2014/main" id="{6549EDF4-25DB-45C2-8CCC-251B0D2F1F9F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16</xdr:col>
      <xdr:colOff>0</xdr:colOff>
      <xdr:row>0</xdr:row>
      <xdr:rowOff>38100</xdr:rowOff>
    </xdr:from>
    <xdr:to>
      <xdr:col>16</xdr:col>
      <xdr:colOff>0</xdr:colOff>
      <xdr:row>0</xdr:row>
      <xdr:rowOff>161925</xdr:rowOff>
    </xdr:to>
    <xdr:sp macro="" textlink="">
      <xdr:nvSpPr>
        <xdr:cNvPr id="4" name="テキスト 68">
          <a:extLst>
            <a:ext uri="{FF2B5EF4-FFF2-40B4-BE49-F238E27FC236}">
              <a16:creationId xmlns:a16="http://schemas.microsoft.com/office/drawing/2014/main" id="{B8178EEF-15B0-4C55-8FE7-AAB155643552}"/>
            </a:ext>
          </a:extLst>
        </xdr:cNvPr>
        <xdr:cNvSpPr txBox="1">
          <a:spLocks noChangeArrowheads="1"/>
        </xdr:cNvSpPr>
      </xdr:nvSpPr>
      <xdr:spPr bwMode="auto">
        <a:xfrm>
          <a:off x="533400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5" name="Oval 20">
          <a:extLst>
            <a:ext uri="{FF2B5EF4-FFF2-40B4-BE49-F238E27FC236}">
              <a16:creationId xmlns:a16="http://schemas.microsoft.com/office/drawing/2014/main" id="{5EB52B53-A968-4588-AE24-E3BBD616B3D7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6" name="Oval 30">
          <a:extLst>
            <a:ext uri="{FF2B5EF4-FFF2-40B4-BE49-F238E27FC236}">
              <a16:creationId xmlns:a16="http://schemas.microsoft.com/office/drawing/2014/main" id="{7B32D53E-F0BF-4855-AB59-6E0CED7A2D3B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7" name="Oval 31">
          <a:extLst>
            <a:ext uri="{FF2B5EF4-FFF2-40B4-BE49-F238E27FC236}">
              <a16:creationId xmlns:a16="http://schemas.microsoft.com/office/drawing/2014/main" id="{9CB02281-B7B4-49F9-AE81-E04C91E47443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2" name="テキスト 68">
          <a:extLst>
            <a:ext uri="{FF2B5EF4-FFF2-40B4-BE49-F238E27FC236}">
              <a16:creationId xmlns:a16="http://schemas.microsoft.com/office/drawing/2014/main" id="{106C5019-C1C6-4975-B023-93B15C1A3C82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3" name="テキスト 69">
          <a:extLst>
            <a:ext uri="{FF2B5EF4-FFF2-40B4-BE49-F238E27FC236}">
              <a16:creationId xmlns:a16="http://schemas.microsoft.com/office/drawing/2014/main" id="{CB7D9D49-7486-43B7-A1D9-C702A9E1251D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16</xdr:col>
      <xdr:colOff>0</xdr:colOff>
      <xdr:row>0</xdr:row>
      <xdr:rowOff>38100</xdr:rowOff>
    </xdr:from>
    <xdr:to>
      <xdr:col>16</xdr:col>
      <xdr:colOff>0</xdr:colOff>
      <xdr:row>0</xdr:row>
      <xdr:rowOff>161925</xdr:rowOff>
    </xdr:to>
    <xdr:sp macro="" textlink="">
      <xdr:nvSpPr>
        <xdr:cNvPr id="4" name="テキスト 68">
          <a:extLst>
            <a:ext uri="{FF2B5EF4-FFF2-40B4-BE49-F238E27FC236}">
              <a16:creationId xmlns:a16="http://schemas.microsoft.com/office/drawing/2014/main" id="{128DA6C1-30C8-4B43-82C9-446811503F4D}"/>
            </a:ext>
          </a:extLst>
        </xdr:cNvPr>
        <xdr:cNvSpPr txBox="1">
          <a:spLocks noChangeArrowheads="1"/>
        </xdr:cNvSpPr>
      </xdr:nvSpPr>
      <xdr:spPr bwMode="auto">
        <a:xfrm>
          <a:off x="533400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5" name="Oval 20">
          <a:extLst>
            <a:ext uri="{FF2B5EF4-FFF2-40B4-BE49-F238E27FC236}">
              <a16:creationId xmlns:a16="http://schemas.microsoft.com/office/drawing/2014/main" id="{885EF632-0838-47C1-AC89-9BFC18153366}"/>
            </a:ext>
          </a:extLst>
        </xdr:cNvPr>
        <xdr:cNvSpPr>
          <a:spLocks noChangeArrowheads="1"/>
        </xdr:cNvSpPr>
      </xdr:nvSpPr>
      <xdr:spPr bwMode="auto">
        <a:xfrm>
          <a:off x="5334000" y="153352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6" name="Oval 30">
          <a:extLst>
            <a:ext uri="{FF2B5EF4-FFF2-40B4-BE49-F238E27FC236}">
              <a16:creationId xmlns:a16="http://schemas.microsoft.com/office/drawing/2014/main" id="{FDF86544-513A-44E0-A102-5603E4C11931}"/>
            </a:ext>
          </a:extLst>
        </xdr:cNvPr>
        <xdr:cNvSpPr>
          <a:spLocks noChangeArrowheads="1"/>
        </xdr:cNvSpPr>
      </xdr:nvSpPr>
      <xdr:spPr bwMode="auto">
        <a:xfrm>
          <a:off x="5334000" y="153352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7" name="Oval 31">
          <a:extLst>
            <a:ext uri="{FF2B5EF4-FFF2-40B4-BE49-F238E27FC236}">
              <a16:creationId xmlns:a16="http://schemas.microsoft.com/office/drawing/2014/main" id="{0D1C6E15-5396-4277-B4F4-8800DA1827AB}"/>
            </a:ext>
          </a:extLst>
        </xdr:cNvPr>
        <xdr:cNvSpPr>
          <a:spLocks noChangeArrowheads="1"/>
        </xdr:cNvSpPr>
      </xdr:nvSpPr>
      <xdr:spPr bwMode="auto">
        <a:xfrm>
          <a:off x="5334000" y="153352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2" name="テキスト 68">
          <a:extLst>
            <a:ext uri="{FF2B5EF4-FFF2-40B4-BE49-F238E27FC236}">
              <a16:creationId xmlns:a16="http://schemas.microsoft.com/office/drawing/2014/main" id="{F3F374A4-5022-4F7E-8780-550527FD23DE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3" name="テキスト 69">
          <a:extLst>
            <a:ext uri="{FF2B5EF4-FFF2-40B4-BE49-F238E27FC236}">
              <a16:creationId xmlns:a16="http://schemas.microsoft.com/office/drawing/2014/main" id="{532E695E-A986-4B7F-9296-B6EAED5ADFE1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16</xdr:col>
      <xdr:colOff>0</xdr:colOff>
      <xdr:row>0</xdr:row>
      <xdr:rowOff>38100</xdr:rowOff>
    </xdr:from>
    <xdr:to>
      <xdr:col>16</xdr:col>
      <xdr:colOff>0</xdr:colOff>
      <xdr:row>0</xdr:row>
      <xdr:rowOff>161925</xdr:rowOff>
    </xdr:to>
    <xdr:sp macro="" textlink="">
      <xdr:nvSpPr>
        <xdr:cNvPr id="4" name="テキスト 68">
          <a:extLst>
            <a:ext uri="{FF2B5EF4-FFF2-40B4-BE49-F238E27FC236}">
              <a16:creationId xmlns:a16="http://schemas.microsoft.com/office/drawing/2014/main" id="{82B81E42-8B66-406F-AA27-238EEB38345F}"/>
            </a:ext>
          </a:extLst>
        </xdr:cNvPr>
        <xdr:cNvSpPr txBox="1">
          <a:spLocks noChangeArrowheads="1"/>
        </xdr:cNvSpPr>
      </xdr:nvSpPr>
      <xdr:spPr bwMode="auto">
        <a:xfrm>
          <a:off x="533400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5" name="Oval 20">
          <a:extLst>
            <a:ext uri="{FF2B5EF4-FFF2-40B4-BE49-F238E27FC236}">
              <a16:creationId xmlns:a16="http://schemas.microsoft.com/office/drawing/2014/main" id="{11D51507-39C1-4A11-9458-1B85520090E0}"/>
            </a:ext>
          </a:extLst>
        </xdr:cNvPr>
        <xdr:cNvSpPr>
          <a:spLocks noChangeArrowheads="1"/>
        </xdr:cNvSpPr>
      </xdr:nvSpPr>
      <xdr:spPr bwMode="auto">
        <a:xfrm>
          <a:off x="5334000" y="153352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6" name="Oval 30">
          <a:extLst>
            <a:ext uri="{FF2B5EF4-FFF2-40B4-BE49-F238E27FC236}">
              <a16:creationId xmlns:a16="http://schemas.microsoft.com/office/drawing/2014/main" id="{7A5A9452-C6D2-4F47-B16C-B4316DFE1BA6}"/>
            </a:ext>
          </a:extLst>
        </xdr:cNvPr>
        <xdr:cNvSpPr>
          <a:spLocks noChangeArrowheads="1"/>
        </xdr:cNvSpPr>
      </xdr:nvSpPr>
      <xdr:spPr bwMode="auto">
        <a:xfrm>
          <a:off x="5334000" y="153352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7" name="Oval 31">
          <a:extLst>
            <a:ext uri="{FF2B5EF4-FFF2-40B4-BE49-F238E27FC236}">
              <a16:creationId xmlns:a16="http://schemas.microsoft.com/office/drawing/2014/main" id="{57D37AB6-7157-4BFF-8F51-05209F321B1B}"/>
            </a:ext>
          </a:extLst>
        </xdr:cNvPr>
        <xdr:cNvSpPr>
          <a:spLocks noChangeArrowheads="1"/>
        </xdr:cNvSpPr>
      </xdr:nvSpPr>
      <xdr:spPr bwMode="auto">
        <a:xfrm>
          <a:off x="5334000" y="153352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2" name="テキスト 68">
          <a:extLst>
            <a:ext uri="{FF2B5EF4-FFF2-40B4-BE49-F238E27FC236}">
              <a16:creationId xmlns:a16="http://schemas.microsoft.com/office/drawing/2014/main" id="{D8AE2573-A76D-494F-89DD-729DFDEC7342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3" name="テキスト 69">
          <a:extLst>
            <a:ext uri="{FF2B5EF4-FFF2-40B4-BE49-F238E27FC236}">
              <a16:creationId xmlns:a16="http://schemas.microsoft.com/office/drawing/2014/main" id="{EC03F8A5-8EC5-449C-B97D-BB5EA8D52E08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16</xdr:col>
      <xdr:colOff>0</xdr:colOff>
      <xdr:row>0</xdr:row>
      <xdr:rowOff>38100</xdr:rowOff>
    </xdr:from>
    <xdr:to>
      <xdr:col>16</xdr:col>
      <xdr:colOff>0</xdr:colOff>
      <xdr:row>0</xdr:row>
      <xdr:rowOff>161925</xdr:rowOff>
    </xdr:to>
    <xdr:sp macro="" textlink="">
      <xdr:nvSpPr>
        <xdr:cNvPr id="10" name="テキスト 68">
          <a:extLst>
            <a:ext uri="{FF2B5EF4-FFF2-40B4-BE49-F238E27FC236}">
              <a16:creationId xmlns:a16="http://schemas.microsoft.com/office/drawing/2014/main" id="{BB8035D7-AA49-4F28-AE9A-98D50DEAD438}"/>
            </a:ext>
          </a:extLst>
        </xdr:cNvPr>
        <xdr:cNvSpPr txBox="1">
          <a:spLocks noChangeArrowheads="1"/>
        </xdr:cNvSpPr>
      </xdr:nvSpPr>
      <xdr:spPr bwMode="auto">
        <a:xfrm>
          <a:off x="533400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16</xdr:col>
      <xdr:colOff>0</xdr:colOff>
      <xdr:row>8</xdr:row>
      <xdr:rowOff>0</xdr:rowOff>
    </xdr:from>
    <xdr:to>
      <xdr:col>16</xdr:col>
      <xdr:colOff>0</xdr:colOff>
      <xdr:row>8</xdr:row>
      <xdr:rowOff>0</xdr:rowOff>
    </xdr:to>
    <xdr:sp macro="" textlink="">
      <xdr:nvSpPr>
        <xdr:cNvPr id="11" name="Oval 20">
          <a:extLst>
            <a:ext uri="{FF2B5EF4-FFF2-40B4-BE49-F238E27FC236}">
              <a16:creationId xmlns:a16="http://schemas.microsoft.com/office/drawing/2014/main" id="{DEB29386-92F8-4377-AA7F-4662CD9686EA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8</xdr:row>
      <xdr:rowOff>0</xdr:rowOff>
    </xdr:from>
    <xdr:to>
      <xdr:col>16</xdr:col>
      <xdr:colOff>0</xdr:colOff>
      <xdr:row>8</xdr:row>
      <xdr:rowOff>0</xdr:rowOff>
    </xdr:to>
    <xdr:sp macro="" textlink="">
      <xdr:nvSpPr>
        <xdr:cNvPr id="12" name="Oval 30">
          <a:extLst>
            <a:ext uri="{FF2B5EF4-FFF2-40B4-BE49-F238E27FC236}">
              <a16:creationId xmlns:a16="http://schemas.microsoft.com/office/drawing/2014/main" id="{F673E743-1164-481A-8F90-CF5758478DB7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8</xdr:row>
      <xdr:rowOff>0</xdr:rowOff>
    </xdr:from>
    <xdr:to>
      <xdr:col>16</xdr:col>
      <xdr:colOff>0</xdr:colOff>
      <xdr:row>8</xdr:row>
      <xdr:rowOff>0</xdr:rowOff>
    </xdr:to>
    <xdr:sp macro="" textlink="">
      <xdr:nvSpPr>
        <xdr:cNvPr id="13" name="Oval 31">
          <a:extLst>
            <a:ext uri="{FF2B5EF4-FFF2-40B4-BE49-F238E27FC236}">
              <a16:creationId xmlns:a16="http://schemas.microsoft.com/office/drawing/2014/main" id="{726B0944-960F-4082-9B9D-07E2B99C0071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2" name="テキスト 68">
          <a:extLst>
            <a:ext uri="{FF2B5EF4-FFF2-40B4-BE49-F238E27FC236}">
              <a16:creationId xmlns:a16="http://schemas.microsoft.com/office/drawing/2014/main" id="{207F0B12-1883-48D3-8A31-B9A7E8BEA0C1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3" name="テキスト 69">
          <a:extLst>
            <a:ext uri="{FF2B5EF4-FFF2-40B4-BE49-F238E27FC236}">
              <a16:creationId xmlns:a16="http://schemas.microsoft.com/office/drawing/2014/main" id="{483EBE0F-1928-4714-A856-B728F06F03A9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16</xdr:col>
      <xdr:colOff>0</xdr:colOff>
      <xdr:row>0</xdr:row>
      <xdr:rowOff>38100</xdr:rowOff>
    </xdr:from>
    <xdr:to>
      <xdr:col>16</xdr:col>
      <xdr:colOff>0</xdr:colOff>
      <xdr:row>0</xdr:row>
      <xdr:rowOff>161925</xdr:rowOff>
    </xdr:to>
    <xdr:sp macro="" textlink="">
      <xdr:nvSpPr>
        <xdr:cNvPr id="4" name="テキスト 68">
          <a:extLst>
            <a:ext uri="{FF2B5EF4-FFF2-40B4-BE49-F238E27FC236}">
              <a16:creationId xmlns:a16="http://schemas.microsoft.com/office/drawing/2014/main" id="{F10B250E-1793-4463-AF5C-1FF6129ED30B}"/>
            </a:ext>
          </a:extLst>
        </xdr:cNvPr>
        <xdr:cNvSpPr txBox="1">
          <a:spLocks noChangeArrowheads="1"/>
        </xdr:cNvSpPr>
      </xdr:nvSpPr>
      <xdr:spPr bwMode="auto">
        <a:xfrm>
          <a:off x="533400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5" name="Oval 20">
          <a:extLst>
            <a:ext uri="{FF2B5EF4-FFF2-40B4-BE49-F238E27FC236}">
              <a16:creationId xmlns:a16="http://schemas.microsoft.com/office/drawing/2014/main" id="{95D3C8A9-DA3B-4672-B019-39A50A43552D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6" name="Oval 30">
          <a:extLst>
            <a:ext uri="{FF2B5EF4-FFF2-40B4-BE49-F238E27FC236}">
              <a16:creationId xmlns:a16="http://schemas.microsoft.com/office/drawing/2014/main" id="{49039E5C-4DD1-4BEB-A484-15FC990EC620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7" name="Oval 31">
          <a:extLst>
            <a:ext uri="{FF2B5EF4-FFF2-40B4-BE49-F238E27FC236}">
              <a16:creationId xmlns:a16="http://schemas.microsoft.com/office/drawing/2014/main" id="{72790068-8951-42F7-9E56-6D440BC279DD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2" name="テキスト 68">
          <a:extLst>
            <a:ext uri="{FF2B5EF4-FFF2-40B4-BE49-F238E27FC236}">
              <a16:creationId xmlns:a16="http://schemas.microsoft.com/office/drawing/2014/main" id="{A3214296-8161-4047-9504-0CFC655DEE78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3" name="テキスト 69">
          <a:extLst>
            <a:ext uri="{FF2B5EF4-FFF2-40B4-BE49-F238E27FC236}">
              <a16:creationId xmlns:a16="http://schemas.microsoft.com/office/drawing/2014/main" id="{389BDB62-B94E-4B4B-89A4-F414CF5A9976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16</xdr:col>
      <xdr:colOff>0</xdr:colOff>
      <xdr:row>0</xdr:row>
      <xdr:rowOff>38100</xdr:rowOff>
    </xdr:from>
    <xdr:to>
      <xdr:col>16</xdr:col>
      <xdr:colOff>0</xdr:colOff>
      <xdr:row>0</xdr:row>
      <xdr:rowOff>161925</xdr:rowOff>
    </xdr:to>
    <xdr:sp macro="" textlink="">
      <xdr:nvSpPr>
        <xdr:cNvPr id="4" name="テキスト 68">
          <a:extLst>
            <a:ext uri="{FF2B5EF4-FFF2-40B4-BE49-F238E27FC236}">
              <a16:creationId xmlns:a16="http://schemas.microsoft.com/office/drawing/2014/main" id="{EA7820C7-7ED1-470F-BA9B-C129A93611BD}"/>
            </a:ext>
          </a:extLst>
        </xdr:cNvPr>
        <xdr:cNvSpPr txBox="1">
          <a:spLocks noChangeArrowheads="1"/>
        </xdr:cNvSpPr>
      </xdr:nvSpPr>
      <xdr:spPr bwMode="auto">
        <a:xfrm>
          <a:off x="533400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5" name="Oval 20">
          <a:extLst>
            <a:ext uri="{FF2B5EF4-FFF2-40B4-BE49-F238E27FC236}">
              <a16:creationId xmlns:a16="http://schemas.microsoft.com/office/drawing/2014/main" id="{A2BA40D6-B6D0-4370-BA67-1B4F278964C3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6" name="Oval 30">
          <a:extLst>
            <a:ext uri="{FF2B5EF4-FFF2-40B4-BE49-F238E27FC236}">
              <a16:creationId xmlns:a16="http://schemas.microsoft.com/office/drawing/2014/main" id="{DF635A41-37F7-4E3D-9320-22CCC22EA27A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0</xdr:colOff>
      <xdr:row>7</xdr:row>
      <xdr:rowOff>0</xdr:rowOff>
    </xdr:to>
    <xdr:sp macro="" textlink="">
      <xdr:nvSpPr>
        <xdr:cNvPr id="7" name="Oval 31">
          <a:extLst>
            <a:ext uri="{FF2B5EF4-FFF2-40B4-BE49-F238E27FC236}">
              <a16:creationId xmlns:a16="http://schemas.microsoft.com/office/drawing/2014/main" id="{1430344C-B233-4CC1-8098-1DE928905FBA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2BE6-78B6-48D4-84E2-39C24D0564E2}">
  <dimension ref="A1:T23"/>
  <sheetViews>
    <sheetView workbookViewId="0">
      <selection activeCell="G10" sqref="G10"/>
    </sheetView>
  </sheetViews>
  <sheetFormatPr defaultRowHeight="14.25" x14ac:dyDescent="0.4"/>
  <cols>
    <col min="1" max="1" width="7.125" style="1" customWidth="1"/>
    <col min="2" max="4" width="17.875" style="1" customWidth="1"/>
    <col min="5" max="5" width="6.625" style="1" customWidth="1"/>
    <col min="6" max="7" width="14.125" style="1" customWidth="1"/>
    <col min="8" max="8" width="16.375" style="1" customWidth="1"/>
    <col min="9" max="11" width="14.125" style="1" customWidth="1"/>
    <col min="12" max="15" width="14.75" style="1" customWidth="1"/>
    <col min="16" max="16" width="30.375" style="1" customWidth="1"/>
    <col min="17" max="17" width="15.875" style="1" customWidth="1"/>
    <col min="18" max="18" width="14.75" style="1" customWidth="1"/>
    <col min="19" max="19" width="15.875" style="1" customWidth="1"/>
    <col min="20" max="20" width="6" style="1" customWidth="1"/>
    <col min="21" max="16384" width="9" style="1"/>
  </cols>
  <sheetData>
    <row r="1" spans="1:20" x14ac:dyDescent="0.4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4">
      <c r="A2" s="2"/>
      <c r="B2" s="2"/>
      <c r="C2" s="2"/>
      <c r="D2" s="2"/>
      <c r="E2" s="2"/>
      <c r="F2" s="2"/>
      <c r="G2" s="2"/>
      <c r="H2" s="2"/>
      <c r="I2" s="162" t="s">
        <v>203</v>
      </c>
      <c r="J2" s="162"/>
      <c r="K2" s="162"/>
      <c r="L2" s="161" t="s">
        <v>50</v>
      </c>
      <c r="M2" s="161"/>
      <c r="N2" s="161"/>
      <c r="O2" s="161"/>
      <c r="P2" s="2"/>
      <c r="Q2" s="2"/>
      <c r="R2" s="2"/>
      <c r="S2" s="2"/>
      <c r="T2" s="2"/>
    </row>
    <row r="3" spans="1:20" ht="15" thickBot="1" x14ac:dyDescent="0.45">
      <c r="A3" s="95" t="s">
        <v>41</v>
      </c>
      <c r="B3" s="95" t="s">
        <v>208</v>
      </c>
      <c r="C3" s="95" t="s">
        <v>6</v>
      </c>
      <c r="D3" s="95" t="s">
        <v>141</v>
      </c>
      <c r="E3" s="95" t="s">
        <v>138</v>
      </c>
      <c r="F3" s="95" t="s">
        <v>42</v>
      </c>
      <c r="G3" s="95" t="s">
        <v>51</v>
      </c>
      <c r="H3" s="95" t="s">
        <v>201</v>
      </c>
      <c r="I3" s="95" t="s">
        <v>198</v>
      </c>
      <c r="J3" s="95" t="s">
        <v>199</v>
      </c>
      <c r="K3" s="95" t="s">
        <v>200</v>
      </c>
      <c r="L3" s="95" t="s">
        <v>48</v>
      </c>
      <c r="M3" s="95" t="s">
        <v>49</v>
      </c>
      <c r="N3" s="95" t="s">
        <v>29</v>
      </c>
      <c r="O3" s="95" t="s">
        <v>47</v>
      </c>
      <c r="P3" s="95" t="s">
        <v>43</v>
      </c>
      <c r="Q3" s="95" t="s">
        <v>44</v>
      </c>
      <c r="R3" s="95" t="s">
        <v>52</v>
      </c>
      <c r="S3" s="95" t="s">
        <v>45</v>
      </c>
      <c r="T3" s="95" t="s">
        <v>46</v>
      </c>
    </row>
    <row r="4" spans="1:20" ht="15" thickTop="1" x14ac:dyDescent="0.4">
      <c r="A4" s="3">
        <v>1</v>
      </c>
      <c r="B4" s="98" t="s">
        <v>210</v>
      </c>
      <c r="C4" s="96" t="s">
        <v>139</v>
      </c>
      <c r="D4" s="96" t="s">
        <v>142</v>
      </c>
      <c r="E4" s="96" t="s">
        <v>140</v>
      </c>
      <c r="F4" s="105">
        <v>43191</v>
      </c>
      <c r="G4" s="105"/>
      <c r="H4" s="98" t="s">
        <v>147</v>
      </c>
      <c r="I4" s="105" t="s">
        <v>205</v>
      </c>
      <c r="J4" s="105">
        <v>43800</v>
      </c>
      <c r="K4" s="105">
        <v>43951</v>
      </c>
      <c r="L4" s="105">
        <v>43374</v>
      </c>
      <c r="M4" s="111">
        <v>20</v>
      </c>
      <c r="N4" s="111">
        <v>15</v>
      </c>
      <c r="O4" s="111">
        <v>10</v>
      </c>
      <c r="P4" s="100" t="s">
        <v>157</v>
      </c>
      <c r="Q4" s="99" t="s">
        <v>154</v>
      </c>
      <c r="R4" s="98" t="s">
        <v>155</v>
      </c>
      <c r="S4" s="99" t="s">
        <v>156</v>
      </c>
      <c r="T4" s="100" t="s">
        <v>153</v>
      </c>
    </row>
    <row r="5" spans="1:20" x14ac:dyDescent="0.4">
      <c r="A5" s="4">
        <v>2</v>
      </c>
      <c r="B5" s="98" t="s">
        <v>211</v>
      </c>
      <c r="C5" s="96" t="s">
        <v>151</v>
      </c>
      <c r="D5" s="96" t="s">
        <v>152</v>
      </c>
      <c r="E5" s="96" t="s">
        <v>150</v>
      </c>
      <c r="F5" s="106" t="s">
        <v>143</v>
      </c>
      <c r="G5" s="106" t="s">
        <v>144</v>
      </c>
      <c r="H5" s="101" t="s">
        <v>148</v>
      </c>
      <c r="I5" s="106"/>
      <c r="J5" s="106"/>
      <c r="K5" s="106"/>
      <c r="L5" s="106" t="s">
        <v>149</v>
      </c>
      <c r="M5" s="112" t="s">
        <v>149</v>
      </c>
      <c r="N5" s="112" t="s">
        <v>149</v>
      </c>
      <c r="O5" s="112" t="s">
        <v>149</v>
      </c>
      <c r="P5" s="102" t="s">
        <v>149</v>
      </c>
      <c r="Q5" s="102" t="s">
        <v>149</v>
      </c>
      <c r="R5" s="102" t="s">
        <v>149</v>
      </c>
      <c r="S5" s="102" t="s">
        <v>149</v>
      </c>
      <c r="T5" s="102" t="s">
        <v>149</v>
      </c>
    </row>
    <row r="6" spans="1:20" x14ac:dyDescent="0.4">
      <c r="A6" s="3">
        <v>3</v>
      </c>
      <c r="B6" s="98"/>
      <c r="C6" s="96"/>
      <c r="D6" s="96"/>
      <c r="E6" s="96"/>
      <c r="F6" s="106"/>
      <c r="G6" s="105"/>
      <c r="H6" s="98"/>
      <c r="I6" s="105"/>
      <c r="J6" s="105"/>
      <c r="K6" s="105"/>
      <c r="L6" s="105"/>
      <c r="M6" s="111"/>
      <c r="N6" s="111"/>
      <c r="O6" s="111"/>
      <c r="P6" s="100"/>
      <c r="Q6" s="98"/>
      <c r="R6" s="98"/>
      <c r="S6" s="99"/>
      <c r="T6" s="100"/>
    </row>
    <row r="7" spans="1:20" x14ac:dyDescent="0.4">
      <c r="A7" s="4">
        <v>4</v>
      </c>
      <c r="B7" s="98"/>
      <c r="C7" s="96"/>
      <c r="D7" s="96"/>
      <c r="E7" s="96"/>
      <c r="F7" s="106"/>
      <c r="G7" s="106"/>
      <c r="H7" s="101"/>
      <c r="I7" s="106"/>
      <c r="J7" s="106"/>
      <c r="K7" s="106"/>
      <c r="L7" s="106"/>
      <c r="M7" s="112"/>
      <c r="N7" s="112"/>
      <c r="O7" s="112"/>
      <c r="P7" s="102"/>
      <c r="Q7" s="101"/>
      <c r="R7" s="101"/>
      <c r="S7" s="101"/>
      <c r="T7" s="101"/>
    </row>
    <row r="8" spans="1:20" x14ac:dyDescent="0.4">
      <c r="A8" s="3">
        <v>5</v>
      </c>
      <c r="B8" s="98"/>
      <c r="C8" s="96"/>
      <c r="D8" s="96"/>
      <c r="E8" s="96"/>
      <c r="F8" s="106"/>
      <c r="G8" s="106"/>
      <c r="H8" s="101"/>
      <c r="I8" s="106"/>
      <c r="J8" s="106"/>
      <c r="K8" s="106"/>
      <c r="L8" s="106"/>
      <c r="M8" s="112"/>
      <c r="N8" s="112"/>
      <c r="O8" s="112"/>
      <c r="P8" s="102"/>
      <c r="Q8" s="101"/>
      <c r="R8" s="101"/>
      <c r="S8" s="101"/>
      <c r="T8" s="101"/>
    </row>
    <row r="9" spans="1:20" x14ac:dyDescent="0.4">
      <c r="A9" s="4">
        <v>6</v>
      </c>
      <c r="B9" s="98"/>
      <c r="C9" s="96"/>
      <c r="D9" s="96"/>
      <c r="E9" s="96"/>
      <c r="F9" s="106"/>
      <c r="G9" s="106"/>
      <c r="H9" s="101"/>
      <c r="I9" s="106"/>
      <c r="J9" s="106"/>
      <c r="K9" s="106"/>
      <c r="L9" s="106"/>
      <c r="M9" s="112"/>
      <c r="N9" s="112"/>
      <c r="O9" s="112"/>
      <c r="P9" s="102"/>
      <c r="Q9" s="101"/>
      <c r="R9" s="101"/>
      <c r="S9" s="101"/>
      <c r="T9" s="101"/>
    </row>
    <row r="10" spans="1:20" x14ac:dyDescent="0.4">
      <c r="A10" s="3">
        <v>7</v>
      </c>
      <c r="B10" s="98"/>
      <c r="C10" s="96"/>
      <c r="D10" s="96"/>
      <c r="E10" s="96"/>
      <c r="F10" s="106"/>
      <c r="G10" s="106"/>
      <c r="H10" s="101"/>
      <c r="I10" s="106"/>
      <c r="J10" s="106"/>
      <c r="K10" s="106"/>
      <c r="L10" s="106"/>
      <c r="M10" s="112"/>
      <c r="N10" s="112"/>
      <c r="O10" s="112"/>
      <c r="P10" s="102"/>
      <c r="Q10" s="101"/>
      <c r="R10" s="101"/>
      <c r="S10" s="101"/>
      <c r="T10" s="101"/>
    </row>
    <row r="11" spans="1:20" x14ac:dyDescent="0.4">
      <c r="A11" s="4">
        <v>8</v>
      </c>
      <c r="B11" s="98"/>
      <c r="C11" s="96"/>
      <c r="D11" s="96"/>
      <c r="E11" s="96"/>
      <c r="F11" s="106"/>
      <c r="G11" s="106"/>
      <c r="H11" s="101"/>
      <c r="I11" s="106"/>
      <c r="J11" s="106"/>
      <c r="K11" s="106"/>
      <c r="L11" s="106"/>
      <c r="M11" s="112"/>
      <c r="N11" s="112"/>
      <c r="O11" s="112"/>
      <c r="P11" s="102"/>
      <c r="Q11" s="101"/>
      <c r="R11" s="101"/>
      <c r="S11" s="101"/>
      <c r="T11" s="101"/>
    </row>
    <row r="12" spans="1:20" x14ac:dyDescent="0.4">
      <c r="A12" s="3">
        <v>9</v>
      </c>
      <c r="B12" s="98"/>
      <c r="C12" s="96"/>
      <c r="D12" s="96"/>
      <c r="E12" s="96"/>
      <c r="F12" s="106"/>
      <c r="G12" s="106"/>
      <c r="H12" s="101"/>
      <c r="I12" s="106"/>
      <c r="J12" s="106"/>
      <c r="K12" s="106"/>
      <c r="L12" s="106"/>
      <c r="M12" s="112"/>
      <c r="N12" s="112"/>
      <c r="O12" s="112"/>
      <c r="P12" s="102"/>
      <c r="Q12" s="101"/>
      <c r="R12" s="101"/>
      <c r="S12" s="101"/>
      <c r="T12" s="101"/>
    </row>
    <row r="13" spans="1:20" x14ac:dyDescent="0.4">
      <c r="A13" s="4">
        <v>10</v>
      </c>
      <c r="B13" s="98"/>
      <c r="C13" s="96"/>
      <c r="D13" s="96"/>
      <c r="E13" s="96"/>
      <c r="F13" s="106"/>
      <c r="G13" s="106"/>
      <c r="H13" s="101"/>
      <c r="I13" s="106"/>
      <c r="J13" s="106"/>
      <c r="K13" s="106"/>
      <c r="L13" s="106"/>
      <c r="M13" s="112"/>
      <c r="N13" s="112"/>
      <c r="O13" s="112"/>
      <c r="P13" s="102"/>
      <c r="Q13" s="101"/>
      <c r="R13" s="101"/>
      <c r="S13" s="101"/>
      <c r="T13" s="101"/>
    </row>
    <row r="14" spans="1:20" x14ac:dyDescent="0.4">
      <c r="A14" s="4"/>
      <c r="B14" s="98"/>
      <c r="C14" s="96"/>
      <c r="D14" s="96"/>
      <c r="E14" s="96"/>
      <c r="F14" s="106"/>
      <c r="G14" s="106"/>
      <c r="H14" s="101"/>
      <c r="I14" s="106"/>
      <c r="J14" s="106"/>
      <c r="K14" s="106"/>
      <c r="L14" s="106"/>
      <c r="M14" s="112"/>
      <c r="N14" s="112"/>
      <c r="O14" s="112"/>
      <c r="P14" s="102"/>
      <c r="Q14" s="101"/>
      <c r="R14" s="101"/>
      <c r="S14" s="101"/>
      <c r="T14" s="101"/>
    </row>
    <row r="15" spans="1:20" x14ac:dyDescent="0.4">
      <c r="A15" s="4"/>
      <c r="B15" s="98"/>
      <c r="C15" s="96"/>
      <c r="D15" s="96"/>
      <c r="E15" s="96"/>
      <c r="F15" s="106"/>
      <c r="G15" s="106"/>
      <c r="H15" s="101"/>
      <c r="I15" s="106"/>
      <c r="J15" s="106"/>
      <c r="K15" s="106"/>
      <c r="L15" s="106"/>
      <c r="M15" s="112"/>
      <c r="N15" s="112"/>
      <c r="O15" s="112"/>
      <c r="P15" s="102"/>
      <c r="Q15" s="101"/>
      <c r="R15" s="101"/>
      <c r="S15" s="101"/>
      <c r="T15" s="101"/>
    </row>
    <row r="16" spans="1:20" x14ac:dyDescent="0.4">
      <c r="A16" s="4"/>
      <c r="B16" s="98"/>
      <c r="C16" s="96"/>
      <c r="D16" s="96"/>
      <c r="E16" s="96"/>
      <c r="F16" s="106"/>
      <c r="G16" s="106"/>
      <c r="H16" s="101"/>
      <c r="I16" s="106"/>
      <c r="J16" s="106"/>
      <c r="K16" s="106"/>
      <c r="L16" s="106"/>
      <c r="M16" s="112"/>
      <c r="N16" s="112"/>
      <c r="O16" s="112"/>
      <c r="P16" s="102"/>
      <c r="Q16" s="101"/>
      <c r="R16" s="101"/>
      <c r="S16" s="101"/>
      <c r="T16" s="101"/>
    </row>
    <row r="17" spans="1:20" x14ac:dyDescent="0.4">
      <c r="A17" s="4"/>
      <c r="B17" s="98"/>
      <c r="C17" s="96"/>
      <c r="D17" s="96"/>
      <c r="E17" s="96"/>
      <c r="F17" s="106"/>
      <c r="G17" s="106"/>
      <c r="H17" s="101"/>
      <c r="I17" s="106"/>
      <c r="J17" s="106"/>
      <c r="K17" s="106"/>
      <c r="L17" s="106"/>
      <c r="M17" s="112"/>
      <c r="N17" s="112"/>
      <c r="O17" s="112"/>
      <c r="P17" s="102"/>
      <c r="Q17" s="101"/>
      <c r="R17" s="101"/>
      <c r="S17" s="101"/>
      <c r="T17" s="101"/>
    </row>
    <row r="18" spans="1:20" x14ac:dyDescent="0.4">
      <c r="A18" s="4"/>
      <c r="B18" s="98"/>
      <c r="C18" s="96"/>
      <c r="D18" s="96"/>
      <c r="E18" s="96"/>
      <c r="F18" s="106"/>
      <c r="G18" s="106"/>
      <c r="H18" s="101"/>
      <c r="I18" s="106"/>
      <c r="J18" s="106"/>
      <c r="K18" s="106"/>
      <c r="L18" s="106"/>
      <c r="M18" s="112"/>
      <c r="N18" s="112"/>
      <c r="O18" s="112"/>
      <c r="P18" s="102"/>
      <c r="Q18" s="101"/>
      <c r="R18" s="101"/>
      <c r="S18" s="101"/>
      <c r="T18" s="101"/>
    </row>
    <row r="19" spans="1:20" x14ac:dyDescent="0.4">
      <c r="A19" s="4"/>
      <c r="B19" s="98"/>
      <c r="C19" s="96"/>
      <c r="D19" s="96"/>
      <c r="E19" s="96"/>
      <c r="F19" s="106"/>
      <c r="G19" s="106"/>
      <c r="H19" s="101"/>
      <c r="I19" s="106"/>
      <c r="J19" s="106"/>
      <c r="K19" s="106"/>
      <c r="L19" s="106"/>
      <c r="M19" s="112"/>
      <c r="N19" s="112"/>
      <c r="O19" s="112"/>
      <c r="P19" s="102"/>
      <c r="Q19" s="101"/>
      <c r="R19" s="101"/>
      <c r="S19" s="101"/>
      <c r="T19" s="101"/>
    </row>
    <row r="20" spans="1:20" x14ac:dyDescent="0.4">
      <c r="A20" s="4"/>
      <c r="B20" s="98"/>
      <c r="C20" s="96"/>
      <c r="D20" s="96"/>
      <c r="E20" s="96"/>
      <c r="F20" s="106"/>
      <c r="G20" s="106"/>
      <c r="H20" s="101"/>
      <c r="I20" s="106"/>
      <c r="J20" s="106"/>
      <c r="K20" s="106"/>
      <c r="L20" s="106"/>
      <c r="M20" s="112"/>
      <c r="N20" s="112"/>
      <c r="O20" s="112"/>
      <c r="P20" s="102"/>
      <c r="Q20" s="101"/>
      <c r="R20" s="101"/>
      <c r="S20" s="101"/>
      <c r="T20" s="101"/>
    </row>
    <row r="21" spans="1:20" x14ac:dyDescent="0.4">
      <c r="A21" s="4"/>
      <c r="B21" s="98"/>
      <c r="C21" s="96"/>
      <c r="D21" s="96"/>
      <c r="E21" s="96"/>
      <c r="F21" s="106"/>
      <c r="G21" s="106"/>
      <c r="H21" s="101"/>
      <c r="I21" s="106"/>
      <c r="J21" s="106"/>
      <c r="K21" s="106"/>
      <c r="L21" s="106"/>
      <c r="M21" s="112"/>
      <c r="N21" s="112"/>
      <c r="O21" s="112"/>
      <c r="P21" s="102"/>
      <c r="Q21" s="101"/>
      <c r="R21" s="101"/>
      <c r="S21" s="101"/>
      <c r="T21" s="101"/>
    </row>
    <row r="22" spans="1:20" x14ac:dyDescent="0.4">
      <c r="A22" s="5"/>
      <c r="B22" s="126"/>
      <c r="C22" s="97"/>
      <c r="D22" s="97"/>
      <c r="E22" s="97"/>
      <c r="F22" s="107"/>
      <c r="G22" s="107"/>
      <c r="H22" s="103"/>
      <c r="I22" s="107"/>
      <c r="J22" s="107"/>
      <c r="K22" s="107"/>
      <c r="L22" s="107"/>
      <c r="M22" s="113"/>
      <c r="N22" s="113"/>
      <c r="O22" s="113"/>
      <c r="P22" s="104"/>
      <c r="Q22" s="103"/>
      <c r="R22" s="103"/>
      <c r="S22" s="103"/>
      <c r="T22" s="103"/>
    </row>
    <row r="23" spans="1:20" x14ac:dyDescent="0.4">
      <c r="C23" s="6"/>
      <c r="D23" s="6"/>
      <c r="E23" s="6"/>
    </row>
  </sheetData>
  <autoFilter ref="A3:T3" xr:uid="{B55C28CD-AA99-46C6-B970-0949193A6846}"/>
  <mergeCells count="2">
    <mergeCell ref="L2:O2"/>
    <mergeCell ref="I2:K2"/>
  </mergeCells>
  <phoneticPr fontId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3ABEC2E-B685-49D7-8AE0-7317CE8C9908}">
          <x14:formula1>
            <xm:f>リスト!$E$3:$E$7</xm:f>
          </x14:formula1>
          <xm:sqref>H4:H22</xm:sqref>
        </x14:dataValidation>
        <x14:dataValidation type="list" allowBlank="1" showInputMessage="1" showErrorMessage="1" xr:uid="{4BF48039-5F42-4FFC-91E3-3AB73F61DCF6}">
          <x14:formula1>
            <xm:f>リスト!$F$3:$F$7</xm:f>
          </x14:formula1>
          <xm:sqref>I4:I22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F1DEC-0F3F-4049-9A7E-3CB2967B42E5}">
  <dimension ref="A1:AO24"/>
  <sheetViews>
    <sheetView showZeros="0" zoomScaleNormal="100" workbookViewId="0">
      <selection activeCell="BA28" activeCellId="1" sqref="AJ1:AO1 BA28"/>
    </sheetView>
  </sheetViews>
  <sheetFormatPr defaultColWidth="4.5" defaultRowHeight="33" customHeight="1" x14ac:dyDescent="0.4"/>
  <cols>
    <col min="1" max="16384" width="4.5" style="30"/>
  </cols>
  <sheetData>
    <row r="1" spans="1:41" ht="33" customHeight="1" x14ac:dyDescent="0.4">
      <c r="A1" s="476" t="s">
        <v>212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7" t="s">
        <v>213</v>
      </c>
      <c r="N1" s="477"/>
      <c r="O1" s="480">
        <v>43800</v>
      </c>
      <c r="P1" s="480"/>
      <c r="Q1" s="480"/>
      <c r="R1" s="480"/>
      <c r="S1" s="480"/>
      <c r="T1" s="132"/>
      <c r="U1" s="473" t="s">
        <v>214</v>
      </c>
      <c r="V1" s="473"/>
      <c r="W1" s="473"/>
      <c r="X1" s="473"/>
      <c r="Y1" s="473"/>
      <c r="Z1" s="473"/>
      <c r="AA1" s="474">
        <v>43805</v>
      </c>
      <c r="AB1" s="474"/>
      <c r="AC1" s="474"/>
      <c r="AD1" s="474"/>
      <c r="AE1" s="474"/>
      <c r="AF1" s="474"/>
      <c r="AG1" s="173" t="s">
        <v>215</v>
      </c>
      <c r="AH1" s="173"/>
      <c r="AI1" s="173"/>
      <c r="AJ1" s="475" t="s">
        <v>158</v>
      </c>
      <c r="AK1" s="475"/>
      <c r="AL1" s="475"/>
      <c r="AM1" s="475"/>
      <c r="AN1" s="475"/>
      <c r="AO1" s="475"/>
    </row>
    <row r="2" spans="1:41" ht="33" customHeight="1" thickBot="1" x14ac:dyDescent="0.45">
      <c r="A2" s="37"/>
      <c r="B2" s="37"/>
      <c r="C2" s="37"/>
      <c r="D2" s="37"/>
      <c r="E2" s="37"/>
      <c r="F2" s="37"/>
      <c r="G2" s="37"/>
      <c r="H2" s="37"/>
      <c r="I2" s="37"/>
      <c r="J2" s="37"/>
      <c r="L2" s="31"/>
      <c r="M2" s="135"/>
      <c r="N2" s="135"/>
      <c r="O2" s="135"/>
      <c r="P2" s="135"/>
      <c r="Q2" s="32"/>
      <c r="R2" s="135"/>
      <c r="S2" s="135"/>
      <c r="T2" s="135"/>
      <c r="U2" s="135"/>
      <c r="V2" s="33"/>
      <c r="AB2" s="34"/>
      <c r="AC2" s="34"/>
      <c r="AD2" s="34"/>
      <c r="AE2" s="134"/>
      <c r="AF2" s="134"/>
      <c r="AG2" s="134"/>
      <c r="AH2" s="134"/>
      <c r="AI2" s="34"/>
      <c r="AJ2" s="34"/>
      <c r="AK2" s="133"/>
      <c r="AL2" s="133"/>
      <c r="AM2" s="133"/>
      <c r="AN2" s="133"/>
      <c r="AO2" s="133"/>
    </row>
    <row r="3" spans="1:41" ht="33" customHeight="1" x14ac:dyDescent="0.4">
      <c r="A3" s="467" t="s">
        <v>218</v>
      </c>
      <c r="B3" s="468"/>
      <c r="C3" s="468"/>
      <c r="D3" s="468"/>
      <c r="E3" s="468"/>
      <c r="F3" s="468"/>
      <c r="G3" s="196" t="s">
        <v>227</v>
      </c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457"/>
      <c r="X3" s="465" t="s">
        <v>216</v>
      </c>
      <c r="Y3" s="466"/>
      <c r="Z3" s="466"/>
      <c r="AA3" s="466"/>
      <c r="AB3" s="466"/>
      <c r="AC3" s="466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9"/>
    </row>
    <row r="4" spans="1:41" ht="33" customHeight="1" thickBot="1" x14ac:dyDescent="0.45">
      <c r="A4" s="469" t="s">
        <v>217</v>
      </c>
      <c r="B4" s="470"/>
      <c r="C4" s="470"/>
      <c r="D4" s="470"/>
      <c r="E4" s="470"/>
      <c r="F4" s="470"/>
      <c r="G4" s="471">
        <v>43805</v>
      </c>
      <c r="H4" s="471"/>
      <c r="I4" s="471"/>
      <c r="J4" s="471"/>
      <c r="K4" s="471"/>
      <c r="L4" s="471"/>
      <c r="M4" s="471"/>
      <c r="N4" s="460" t="s">
        <v>4</v>
      </c>
      <c r="O4" s="460"/>
      <c r="P4" s="471">
        <v>43805</v>
      </c>
      <c r="Q4" s="471"/>
      <c r="R4" s="471"/>
      <c r="S4" s="471"/>
      <c r="T4" s="471"/>
      <c r="U4" s="471"/>
      <c r="V4" s="472"/>
      <c r="X4" s="464" t="s">
        <v>220</v>
      </c>
      <c r="Y4" s="462"/>
      <c r="Z4" s="462"/>
      <c r="AA4" s="462"/>
      <c r="AB4" s="462"/>
      <c r="AC4" s="462"/>
      <c r="AD4" s="462" t="s">
        <v>221</v>
      </c>
      <c r="AE4" s="462"/>
      <c r="AF4" s="462"/>
      <c r="AG4" s="462"/>
      <c r="AH4" s="462"/>
      <c r="AI4" s="462"/>
      <c r="AJ4" s="462" t="s">
        <v>222</v>
      </c>
      <c r="AK4" s="462"/>
      <c r="AL4" s="462"/>
      <c r="AM4" s="462"/>
      <c r="AN4" s="462"/>
      <c r="AO4" s="463"/>
    </row>
    <row r="5" spans="1:41" ht="33" customHeight="1" thickBot="1" x14ac:dyDescent="0.45">
      <c r="A5" s="34"/>
      <c r="B5" s="34"/>
      <c r="C5" s="34"/>
      <c r="D5" s="34"/>
      <c r="E5" s="34"/>
      <c r="F5" s="34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464" t="s">
        <v>223</v>
      </c>
      <c r="Y5" s="462"/>
      <c r="Z5" s="462"/>
      <c r="AA5" s="462"/>
      <c r="AB5" s="462"/>
      <c r="AC5" s="462"/>
      <c r="AD5" s="462" t="s">
        <v>224</v>
      </c>
      <c r="AE5" s="462"/>
      <c r="AF5" s="462"/>
      <c r="AG5" s="462"/>
      <c r="AH5" s="462"/>
      <c r="AI5" s="462"/>
      <c r="AJ5" s="462" t="s">
        <v>225</v>
      </c>
      <c r="AK5" s="462"/>
      <c r="AL5" s="462"/>
      <c r="AM5" s="462"/>
      <c r="AN5" s="462"/>
      <c r="AO5" s="463"/>
    </row>
    <row r="6" spans="1:41" ht="33" customHeight="1" x14ac:dyDescent="0.4">
      <c r="A6" s="458" t="s">
        <v>226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457"/>
      <c r="W6" s="137"/>
      <c r="X6" s="464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  <c r="AM6" s="462"/>
      <c r="AN6" s="462"/>
      <c r="AO6" s="463"/>
    </row>
    <row r="7" spans="1:41" ht="33" customHeight="1" thickBot="1" x14ac:dyDescent="0.45">
      <c r="A7" s="459"/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  <c r="O7" s="460"/>
      <c r="P7" s="460"/>
      <c r="Q7" s="460"/>
      <c r="R7" s="460"/>
      <c r="S7" s="460"/>
      <c r="T7" s="460"/>
      <c r="U7" s="460"/>
      <c r="V7" s="461"/>
      <c r="W7" s="137"/>
      <c r="X7" s="454"/>
      <c r="Y7" s="455"/>
      <c r="Z7" s="455"/>
      <c r="AA7" s="455"/>
      <c r="AB7" s="455"/>
      <c r="AC7" s="455"/>
      <c r="AD7" s="455"/>
      <c r="AE7" s="455"/>
      <c r="AF7" s="455"/>
      <c r="AG7" s="455"/>
      <c r="AH7" s="455"/>
      <c r="AI7" s="455"/>
      <c r="AJ7" s="455"/>
      <c r="AK7" s="455"/>
      <c r="AL7" s="455"/>
      <c r="AM7" s="455"/>
      <c r="AN7" s="455"/>
      <c r="AO7" s="456"/>
    </row>
    <row r="8" spans="1:41" ht="33" customHeight="1" thickBot="1" x14ac:dyDescent="0.4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</row>
    <row r="9" spans="1:41" ht="33" customHeight="1" thickBot="1" x14ac:dyDescent="0.45">
      <c r="A9" s="434" t="s">
        <v>228</v>
      </c>
      <c r="B9" s="435"/>
      <c r="C9" s="435"/>
      <c r="D9" s="435"/>
      <c r="E9" s="435"/>
      <c r="F9" s="435"/>
      <c r="G9" s="435"/>
      <c r="H9" s="435" t="s">
        <v>219</v>
      </c>
      <c r="I9" s="435"/>
      <c r="J9" s="450"/>
      <c r="K9" s="127">
        <v>1</v>
      </c>
      <c r="L9" s="128">
        <v>2</v>
      </c>
      <c r="M9" s="128">
        <v>3</v>
      </c>
      <c r="N9" s="128">
        <v>4</v>
      </c>
      <c r="O9" s="128">
        <v>5</v>
      </c>
      <c r="P9" s="128">
        <v>6</v>
      </c>
      <c r="Q9" s="128">
        <v>7</v>
      </c>
      <c r="R9" s="128">
        <v>8</v>
      </c>
      <c r="S9" s="128">
        <v>9</v>
      </c>
      <c r="T9" s="128">
        <v>10</v>
      </c>
      <c r="U9" s="128">
        <v>11</v>
      </c>
      <c r="V9" s="128">
        <v>12</v>
      </c>
      <c r="W9" s="128">
        <v>13</v>
      </c>
      <c r="X9" s="128">
        <v>14</v>
      </c>
      <c r="Y9" s="128">
        <v>15</v>
      </c>
      <c r="Z9" s="128">
        <v>16</v>
      </c>
      <c r="AA9" s="128">
        <v>17</v>
      </c>
      <c r="AB9" s="128">
        <v>18</v>
      </c>
      <c r="AC9" s="128">
        <v>19</v>
      </c>
      <c r="AD9" s="128">
        <v>20</v>
      </c>
      <c r="AE9" s="128">
        <v>21</v>
      </c>
      <c r="AF9" s="128">
        <v>22</v>
      </c>
      <c r="AG9" s="128">
        <v>23</v>
      </c>
      <c r="AH9" s="128">
        <v>24</v>
      </c>
      <c r="AI9" s="128">
        <v>25</v>
      </c>
      <c r="AJ9" s="128">
        <v>26</v>
      </c>
      <c r="AK9" s="128">
        <v>27</v>
      </c>
      <c r="AL9" s="128">
        <v>28</v>
      </c>
      <c r="AM9" s="128">
        <v>29</v>
      </c>
      <c r="AN9" s="128">
        <v>30</v>
      </c>
      <c r="AO9" s="129">
        <v>31</v>
      </c>
    </row>
    <row r="10" spans="1:41" ht="33" customHeight="1" thickBot="1" x14ac:dyDescent="0.45">
      <c r="A10" s="436"/>
      <c r="B10" s="437"/>
      <c r="C10" s="437"/>
      <c r="D10" s="437"/>
      <c r="E10" s="437"/>
      <c r="F10" s="437"/>
      <c r="G10" s="437"/>
      <c r="H10" s="437"/>
      <c r="I10" s="437"/>
      <c r="J10" s="451"/>
      <c r="K10" s="140" t="s">
        <v>1</v>
      </c>
      <c r="L10" s="130" t="s">
        <v>104</v>
      </c>
      <c r="M10" s="130" t="s">
        <v>106</v>
      </c>
      <c r="N10" s="130" t="s">
        <v>107</v>
      </c>
      <c r="O10" s="130" t="s">
        <v>108</v>
      </c>
      <c r="P10" s="130" t="s">
        <v>109</v>
      </c>
      <c r="Q10" s="142" t="s">
        <v>110</v>
      </c>
      <c r="R10" s="141" t="s">
        <v>111</v>
      </c>
      <c r="S10" s="130" t="s">
        <v>103</v>
      </c>
      <c r="T10" s="130" t="s">
        <v>105</v>
      </c>
      <c r="U10" s="130" t="s">
        <v>107</v>
      </c>
      <c r="V10" s="130" t="s">
        <v>108</v>
      </c>
      <c r="W10" s="130" t="s">
        <v>109</v>
      </c>
      <c r="X10" s="142" t="s">
        <v>110</v>
      </c>
      <c r="Y10" s="141" t="s">
        <v>111</v>
      </c>
      <c r="Z10" s="130" t="s">
        <v>103</v>
      </c>
      <c r="AA10" s="130" t="s">
        <v>105</v>
      </c>
      <c r="AB10" s="130" t="s">
        <v>107</v>
      </c>
      <c r="AC10" s="130" t="s">
        <v>108</v>
      </c>
      <c r="AD10" s="130" t="s">
        <v>109</v>
      </c>
      <c r="AE10" s="142" t="s">
        <v>110</v>
      </c>
      <c r="AF10" s="141" t="s">
        <v>111</v>
      </c>
      <c r="AG10" s="130" t="s">
        <v>103</v>
      </c>
      <c r="AH10" s="130" t="s">
        <v>105</v>
      </c>
      <c r="AI10" s="130" t="s">
        <v>107</v>
      </c>
      <c r="AJ10" s="130" t="s">
        <v>108</v>
      </c>
      <c r="AK10" s="130" t="s">
        <v>109</v>
      </c>
      <c r="AL10" s="142" t="s">
        <v>110</v>
      </c>
      <c r="AM10" s="141" t="s">
        <v>111</v>
      </c>
      <c r="AN10" s="130" t="s">
        <v>103</v>
      </c>
      <c r="AO10" s="131" t="s">
        <v>1</v>
      </c>
    </row>
    <row r="11" spans="1:41" ht="33" customHeight="1" x14ac:dyDescent="0.4">
      <c r="A11" s="448" t="s">
        <v>229</v>
      </c>
      <c r="B11" s="449"/>
      <c r="C11" s="449"/>
      <c r="D11" s="449"/>
      <c r="E11" s="449"/>
      <c r="F11" s="449"/>
      <c r="G11" s="449"/>
      <c r="H11" s="452" t="s">
        <v>230</v>
      </c>
      <c r="I11" s="452"/>
      <c r="J11" s="453"/>
      <c r="K11" s="143"/>
      <c r="L11" s="144"/>
      <c r="M11" s="144"/>
      <c r="N11" s="144"/>
      <c r="O11" s="144" t="s">
        <v>231</v>
      </c>
      <c r="P11" s="144"/>
      <c r="Q11" s="144"/>
      <c r="R11" s="144"/>
      <c r="S11" s="144"/>
      <c r="T11" s="144"/>
      <c r="U11" s="144"/>
      <c r="V11" s="144" t="s">
        <v>231</v>
      </c>
      <c r="W11" s="144"/>
      <c r="X11" s="144"/>
      <c r="Y11" s="144"/>
      <c r="Z11" s="144"/>
      <c r="AA11" s="144"/>
      <c r="AB11" s="144"/>
      <c r="AC11" s="144" t="s">
        <v>231</v>
      </c>
      <c r="AD11" s="144"/>
      <c r="AE11" s="144"/>
      <c r="AF11" s="144"/>
      <c r="AG11" s="144"/>
      <c r="AH11" s="144"/>
      <c r="AI11" s="144"/>
      <c r="AJ11" s="144" t="s">
        <v>231</v>
      </c>
      <c r="AK11" s="144"/>
      <c r="AL11" s="144"/>
      <c r="AM11" s="144"/>
      <c r="AN11" s="144"/>
      <c r="AO11" s="145"/>
    </row>
    <row r="12" spans="1:41" ht="33" customHeight="1" x14ac:dyDescent="0.4">
      <c r="A12" s="446" t="s">
        <v>235</v>
      </c>
      <c r="B12" s="447"/>
      <c r="C12" s="447"/>
      <c r="D12" s="447"/>
      <c r="E12" s="447"/>
      <c r="F12" s="447"/>
      <c r="G12" s="447"/>
      <c r="H12" s="221" t="s">
        <v>232</v>
      </c>
      <c r="I12" s="221"/>
      <c r="J12" s="429"/>
      <c r="K12" s="152"/>
      <c r="L12" s="153"/>
      <c r="M12" s="153"/>
      <c r="N12" s="153"/>
      <c r="O12" s="153"/>
      <c r="P12" s="153"/>
      <c r="Q12" s="153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8"/>
    </row>
    <row r="13" spans="1:41" ht="33" customHeight="1" x14ac:dyDescent="0.4">
      <c r="A13" s="438" t="s">
        <v>236</v>
      </c>
      <c r="B13" s="439"/>
      <c r="C13" s="439"/>
      <c r="D13" s="439"/>
      <c r="E13" s="439"/>
      <c r="F13" s="439"/>
      <c r="G13" s="439"/>
      <c r="H13" s="221" t="s">
        <v>221</v>
      </c>
      <c r="I13" s="221"/>
      <c r="J13" s="429"/>
      <c r="K13" s="146"/>
      <c r="L13" s="147"/>
      <c r="M13" s="147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8"/>
    </row>
    <row r="14" spans="1:41" ht="33" customHeight="1" x14ac:dyDescent="0.4">
      <c r="A14" s="440" t="s">
        <v>236</v>
      </c>
      <c r="B14" s="441"/>
      <c r="C14" s="441"/>
      <c r="D14" s="441"/>
      <c r="E14" s="441"/>
      <c r="F14" s="441"/>
      <c r="G14" s="441"/>
      <c r="H14" s="221" t="s">
        <v>233</v>
      </c>
      <c r="I14" s="221"/>
      <c r="J14" s="429"/>
      <c r="K14" s="146"/>
      <c r="L14" s="147"/>
      <c r="M14" s="147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47"/>
      <c r="AG14" s="147"/>
      <c r="AH14" s="147"/>
      <c r="AI14" s="147"/>
      <c r="AJ14" s="147"/>
      <c r="AK14" s="147"/>
      <c r="AL14" s="147"/>
      <c r="AM14" s="147"/>
      <c r="AN14" s="147"/>
      <c r="AO14" s="148"/>
    </row>
    <row r="15" spans="1:41" ht="33" customHeight="1" x14ac:dyDescent="0.4">
      <c r="A15" s="478" t="s">
        <v>242</v>
      </c>
      <c r="B15" s="479"/>
      <c r="C15" s="479"/>
      <c r="D15" s="479"/>
      <c r="E15" s="479"/>
      <c r="F15" s="479"/>
      <c r="G15" s="479"/>
      <c r="H15" s="221" t="s">
        <v>233</v>
      </c>
      <c r="I15" s="221"/>
      <c r="J15" s="429"/>
      <c r="K15" s="146"/>
      <c r="L15" s="147"/>
      <c r="M15" s="147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47"/>
      <c r="AG15" s="147"/>
      <c r="AH15" s="147"/>
      <c r="AI15" s="147"/>
      <c r="AJ15" s="147"/>
      <c r="AK15" s="147"/>
      <c r="AL15" s="147"/>
      <c r="AM15" s="147"/>
      <c r="AN15" s="147"/>
      <c r="AO15" s="148"/>
    </row>
    <row r="16" spans="1:41" ht="33" customHeight="1" x14ac:dyDescent="0.4">
      <c r="A16" s="442" t="s">
        <v>241</v>
      </c>
      <c r="B16" s="443"/>
      <c r="C16" s="443"/>
      <c r="D16" s="443"/>
      <c r="E16" s="443"/>
      <c r="F16" s="443"/>
      <c r="G16" s="443"/>
      <c r="H16" s="221" t="s">
        <v>234</v>
      </c>
      <c r="I16" s="221"/>
      <c r="J16" s="429"/>
      <c r="K16" s="146"/>
      <c r="L16" s="147"/>
      <c r="M16" s="147"/>
      <c r="N16" s="147"/>
      <c r="O16" s="147"/>
      <c r="P16" s="147"/>
      <c r="Q16" s="14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47"/>
      <c r="AJ16" s="147"/>
      <c r="AK16" s="147"/>
      <c r="AL16" s="147"/>
      <c r="AM16" s="147"/>
      <c r="AN16" s="147"/>
      <c r="AO16" s="148"/>
    </row>
    <row r="17" spans="1:41" ht="33" customHeight="1" x14ac:dyDescent="0.4">
      <c r="A17" s="444" t="s">
        <v>238</v>
      </c>
      <c r="B17" s="445"/>
      <c r="C17" s="445"/>
      <c r="D17" s="445"/>
      <c r="E17" s="445"/>
      <c r="F17" s="445"/>
      <c r="G17" s="445"/>
      <c r="H17" s="221" t="s">
        <v>225</v>
      </c>
      <c r="I17" s="221"/>
      <c r="J17" s="429"/>
      <c r="K17" s="146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58"/>
      <c r="AG17" s="158"/>
      <c r="AH17" s="158"/>
      <c r="AI17" s="158"/>
      <c r="AJ17" s="158"/>
      <c r="AK17" s="147"/>
      <c r="AL17" s="147"/>
      <c r="AM17" s="147"/>
      <c r="AN17" s="147"/>
      <c r="AO17" s="148"/>
    </row>
    <row r="18" spans="1:41" ht="33" customHeight="1" x14ac:dyDescent="0.4">
      <c r="A18" s="446" t="s">
        <v>237</v>
      </c>
      <c r="B18" s="447"/>
      <c r="C18" s="447"/>
      <c r="D18" s="447"/>
      <c r="E18" s="447"/>
      <c r="F18" s="447"/>
      <c r="G18" s="447"/>
      <c r="H18" s="221" t="s">
        <v>220</v>
      </c>
      <c r="I18" s="221"/>
      <c r="J18" s="429"/>
      <c r="K18" s="146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53"/>
      <c r="AK18" s="153"/>
      <c r="AL18" s="153"/>
      <c r="AM18" s="147"/>
      <c r="AN18" s="147"/>
      <c r="AO18" s="148"/>
    </row>
    <row r="19" spans="1:41" ht="33" customHeight="1" x14ac:dyDescent="0.4">
      <c r="A19" s="438" t="s">
        <v>240</v>
      </c>
      <c r="B19" s="439"/>
      <c r="C19" s="439"/>
      <c r="D19" s="439"/>
      <c r="E19" s="439"/>
      <c r="F19" s="439"/>
      <c r="G19" s="439"/>
      <c r="H19" s="221" t="s">
        <v>221</v>
      </c>
      <c r="I19" s="221"/>
      <c r="J19" s="429"/>
      <c r="K19" s="146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54"/>
      <c r="AK19" s="154"/>
      <c r="AL19" s="154"/>
      <c r="AM19" s="154"/>
      <c r="AN19" s="147"/>
      <c r="AO19" s="148"/>
    </row>
    <row r="20" spans="1:41" ht="33" customHeight="1" x14ac:dyDescent="0.4">
      <c r="A20" s="440" t="s">
        <v>239</v>
      </c>
      <c r="B20" s="441"/>
      <c r="C20" s="441"/>
      <c r="D20" s="441"/>
      <c r="E20" s="441"/>
      <c r="F20" s="441"/>
      <c r="G20" s="441"/>
      <c r="H20" s="221" t="s">
        <v>222</v>
      </c>
      <c r="I20" s="221"/>
      <c r="J20" s="429"/>
      <c r="K20" s="146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55"/>
      <c r="AN20" s="155"/>
      <c r="AO20" s="159"/>
    </row>
    <row r="21" spans="1:41" ht="33" customHeight="1" x14ac:dyDescent="0.4">
      <c r="A21" s="427"/>
      <c r="B21" s="428"/>
      <c r="C21" s="428"/>
      <c r="D21" s="428"/>
      <c r="E21" s="428"/>
      <c r="F21" s="428"/>
      <c r="G21" s="428"/>
      <c r="H21" s="221"/>
      <c r="I21" s="221"/>
      <c r="J21" s="429"/>
      <c r="K21" s="146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8"/>
    </row>
    <row r="22" spans="1:41" ht="33" customHeight="1" x14ac:dyDescent="0.4">
      <c r="A22" s="427"/>
      <c r="B22" s="428"/>
      <c r="C22" s="428"/>
      <c r="D22" s="428"/>
      <c r="E22" s="428"/>
      <c r="F22" s="428"/>
      <c r="G22" s="428"/>
      <c r="H22" s="221"/>
      <c r="I22" s="221"/>
      <c r="J22" s="429"/>
      <c r="K22" s="146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8"/>
    </row>
    <row r="23" spans="1:41" ht="33" customHeight="1" thickBot="1" x14ac:dyDescent="0.45">
      <c r="A23" s="430"/>
      <c r="B23" s="431"/>
      <c r="C23" s="431"/>
      <c r="D23" s="431"/>
      <c r="E23" s="431"/>
      <c r="F23" s="431"/>
      <c r="G23" s="431"/>
      <c r="H23" s="432"/>
      <c r="I23" s="432"/>
      <c r="J23" s="433"/>
      <c r="K23" s="149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1"/>
    </row>
    <row r="24" spans="1:41" ht="33" customHeight="1" x14ac:dyDescent="0.4">
      <c r="A24" s="196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48"/>
      <c r="AF24" s="48"/>
      <c r="AG24" s="48"/>
      <c r="AH24" s="48"/>
      <c r="AI24" s="48"/>
      <c r="AJ24" s="48"/>
      <c r="AK24" s="48"/>
      <c r="AL24" s="195" t="s">
        <v>33</v>
      </c>
      <c r="AM24" s="195"/>
      <c r="AN24" s="195"/>
      <c r="AO24" s="195"/>
    </row>
  </sheetData>
  <mergeCells count="58">
    <mergeCell ref="AL24:AO24"/>
    <mergeCell ref="A24:AD24"/>
    <mergeCell ref="A14:G14"/>
    <mergeCell ref="H14:J14"/>
    <mergeCell ref="A15:G15"/>
    <mergeCell ref="H15:J15"/>
    <mergeCell ref="U1:Z1"/>
    <mergeCell ref="AA1:AF1"/>
    <mergeCell ref="AG1:AI1"/>
    <mergeCell ref="AJ1:AO1"/>
    <mergeCell ref="A1:L1"/>
    <mergeCell ref="M1:N1"/>
    <mergeCell ref="O1:S1"/>
    <mergeCell ref="A3:F3"/>
    <mergeCell ref="A4:F4"/>
    <mergeCell ref="G4:M4"/>
    <mergeCell ref="N4:O4"/>
    <mergeCell ref="P4:V4"/>
    <mergeCell ref="X7:AC7"/>
    <mergeCell ref="AD7:AI7"/>
    <mergeCell ref="AJ7:AO7"/>
    <mergeCell ref="G3:V3"/>
    <mergeCell ref="A6:V6"/>
    <mergeCell ref="A7:V7"/>
    <mergeCell ref="AD4:AI4"/>
    <mergeCell ref="AJ4:AO4"/>
    <mergeCell ref="X5:AC5"/>
    <mergeCell ref="AD5:AI5"/>
    <mergeCell ref="AJ5:AO5"/>
    <mergeCell ref="X6:AC6"/>
    <mergeCell ref="AD6:AI6"/>
    <mergeCell ref="AJ6:AO6"/>
    <mergeCell ref="X3:AC3"/>
    <mergeCell ref="X4:AC4"/>
    <mergeCell ref="H18:J18"/>
    <mergeCell ref="A11:G11"/>
    <mergeCell ref="H9:J10"/>
    <mergeCell ref="H11:J11"/>
    <mergeCell ref="A12:G12"/>
    <mergeCell ref="H12:J12"/>
    <mergeCell ref="A13:G13"/>
    <mergeCell ref="H13:J13"/>
    <mergeCell ref="A22:G22"/>
    <mergeCell ref="H22:J22"/>
    <mergeCell ref="A23:G23"/>
    <mergeCell ref="H23:J23"/>
    <mergeCell ref="A9:G10"/>
    <mergeCell ref="A19:G19"/>
    <mergeCell ref="H19:J19"/>
    <mergeCell ref="A20:G20"/>
    <mergeCell ref="H20:J20"/>
    <mergeCell ref="A21:G21"/>
    <mergeCell ref="H21:J21"/>
    <mergeCell ref="A16:G16"/>
    <mergeCell ref="H16:J16"/>
    <mergeCell ref="A17:G17"/>
    <mergeCell ref="H17:J17"/>
    <mergeCell ref="A18:G18"/>
  </mergeCells>
  <phoneticPr fontId="1"/>
  <conditionalFormatting sqref="K11:AO23">
    <cfRule type="cellIs" dxfId="1" priority="1" operator="equal">
      <formula>"◎"</formula>
    </cfRule>
    <cfRule type="cellIs" dxfId="0" priority="2" operator="equal">
      <formula>"○"</formula>
    </cfRule>
  </conditionalFormatting>
  <printOptions horizontalCentered="1" verticalCentered="1"/>
  <pageMargins left="0.23622047244094491" right="0.23622047244094491" top="0.35433070866141736" bottom="0.35433070866141736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F2FBA-DB42-4D11-8F45-28C60068F092}">
  <dimension ref="B1:F16"/>
  <sheetViews>
    <sheetView workbookViewId="0">
      <selection activeCell="F3" sqref="F3"/>
    </sheetView>
  </sheetViews>
  <sheetFormatPr defaultRowHeight="18.75" x14ac:dyDescent="0.4"/>
  <cols>
    <col min="1" max="4" width="9" style="49"/>
    <col min="5" max="6" width="15.125" style="49" customWidth="1"/>
    <col min="7" max="16384" width="9" style="49"/>
  </cols>
  <sheetData>
    <row r="1" spans="2:6" ht="19.5" thickBot="1" x14ac:dyDescent="0.45">
      <c r="B1" s="165" t="s">
        <v>145</v>
      </c>
      <c r="C1" s="165"/>
      <c r="E1" s="49" t="s">
        <v>146</v>
      </c>
    </row>
    <row r="2" spans="2:6" x14ac:dyDescent="0.4">
      <c r="B2" s="163" t="s">
        <v>82</v>
      </c>
      <c r="C2" s="164"/>
      <c r="E2" s="110" t="s">
        <v>53</v>
      </c>
      <c r="F2" s="110" t="s">
        <v>173</v>
      </c>
    </row>
    <row r="3" spans="2:6" x14ac:dyDescent="0.4">
      <c r="B3" s="62" t="s">
        <v>87</v>
      </c>
      <c r="C3" s="63"/>
      <c r="E3" s="108" t="s">
        <v>147</v>
      </c>
      <c r="F3" s="108" t="s">
        <v>204</v>
      </c>
    </row>
    <row r="4" spans="2:6" x14ac:dyDescent="0.4">
      <c r="B4" s="62" t="s">
        <v>36</v>
      </c>
      <c r="C4" s="63" t="s">
        <v>78</v>
      </c>
      <c r="E4" s="108" t="s">
        <v>148</v>
      </c>
      <c r="F4" s="108" t="s">
        <v>205</v>
      </c>
    </row>
    <row r="5" spans="2:6" x14ac:dyDescent="0.4">
      <c r="B5" s="62" t="s">
        <v>35</v>
      </c>
      <c r="C5" s="63" t="s">
        <v>37</v>
      </c>
      <c r="E5" s="108" t="s">
        <v>202</v>
      </c>
      <c r="F5" s="108" t="s">
        <v>206</v>
      </c>
    </row>
    <row r="6" spans="2:6" x14ac:dyDescent="0.4">
      <c r="B6" s="62" t="s">
        <v>79</v>
      </c>
      <c r="C6" s="63" t="s">
        <v>81</v>
      </c>
      <c r="E6" s="108"/>
      <c r="F6" s="108" t="s">
        <v>207</v>
      </c>
    </row>
    <row r="7" spans="2:6" ht="19.5" thickBot="1" x14ac:dyDescent="0.45">
      <c r="B7" s="62" t="s">
        <v>83</v>
      </c>
      <c r="C7" s="63" t="s">
        <v>84</v>
      </c>
      <c r="E7" s="109"/>
      <c r="F7" s="109"/>
    </row>
    <row r="8" spans="2:6" x14ac:dyDescent="0.4">
      <c r="B8" s="62" t="s">
        <v>85</v>
      </c>
      <c r="C8" s="63" t="s">
        <v>86</v>
      </c>
    </row>
    <row r="9" spans="2:6" x14ac:dyDescent="0.4">
      <c r="B9" s="62"/>
      <c r="C9" s="63"/>
    </row>
    <row r="10" spans="2:6" x14ac:dyDescent="0.4">
      <c r="B10" s="62"/>
      <c r="C10" s="63"/>
    </row>
    <row r="11" spans="2:6" x14ac:dyDescent="0.4">
      <c r="B11" s="62"/>
      <c r="C11" s="63"/>
    </row>
    <row r="12" spans="2:6" x14ac:dyDescent="0.4">
      <c r="B12" s="62"/>
      <c r="C12" s="63"/>
    </row>
    <row r="13" spans="2:6" x14ac:dyDescent="0.4">
      <c r="B13" s="62"/>
      <c r="C13" s="63"/>
    </row>
    <row r="14" spans="2:6" x14ac:dyDescent="0.4">
      <c r="B14" s="62"/>
      <c r="C14" s="63"/>
    </row>
    <row r="15" spans="2:6" x14ac:dyDescent="0.4">
      <c r="B15" s="62"/>
      <c r="C15" s="63"/>
    </row>
    <row r="16" spans="2:6" ht="19.5" thickBot="1" x14ac:dyDescent="0.45">
      <c r="B16" s="64"/>
      <c r="C16" s="65"/>
    </row>
  </sheetData>
  <mergeCells count="2">
    <mergeCell ref="B2:C2"/>
    <mergeCell ref="B1:C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3DFEA-3534-42D7-8645-804EB1AE7203}">
  <dimension ref="A1:AG24"/>
  <sheetViews>
    <sheetView showZeros="0" zoomScale="85" zoomScaleNormal="85" workbookViewId="0">
      <selection activeCell="V26" sqref="V26"/>
    </sheetView>
  </sheetViews>
  <sheetFormatPr defaultColWidth="5.5" defaultRowHeight="33" customHeight="1" x14ac:dyDescent="0.4"/>
  <cols>
    <col min="1" max="16384" width="5.5" style="30"/>
  </cols>
  <sheetData>
    <row r="1" spans="1:33" ht="33" customHeight="1" x14ac:dyDescent="0.4">
      <c r="A1" s="29"/>
      <c r="B1" s="29"/>
      <c r="C1" s="29"/>
      <c r="D1" s="29"/>
      <c r="E1" s="29"/>
      <c r="F1" s="29"/>
      <c r="G1" s="29"/>
      <c r="H1" s="29"/>
      <c r="I1" s="29"/>
      <c r="J1" s="166" t="s">
        <v>10</v>
      </c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29"/>
      <c r="Z1" s="29"/>
      <c r="AA1" s="29"/>
      <c r="AB1" s="29"/>
      <c r="AC1" s="29"/>
      <c r="AD1" s="29"/>
      <c r="AE1" s="29"/>
      <c r="AF1" s="29"/>
      <c r="AG1" s="29"/>
    </row>
    <row r="2" spans="1:33" ht="33" customHeight="1" x14ac:dyDescent="0.4">
      <c r="A2" s="171">
        <v>2019</v>
      </c>
      <c r="B2" s="171"/>
      <c r="C2" s="30" t="s">
        <v>2</v>
      </c>
      <c r="D2" s="31" t="s">
        <v>3</v>
      </c>
      <c r="E2" s="175">
        <v>43556</v>
      </c>
      <c r="F2" s="175"/>
      <c r="G2" s="175"/>
      <c r="H2" s="175"/>
      <c r="I2" s="32" t="s">
        <v>4</v>
      </c>
      <c r="J2" s="175">
        <v>43830</v>
      </c>
      <c r="K2" s="175"/>
      <c r="L2" s="175"/>
      <c r="M2" s="175"/>
      <c r="N2" s="33" t="s">
        <v>5</v>
      </c>
      <c r="T2" s="172" t="s">
        <v>31</v>
      </c>
      <c r="U2" s="172"/>
      <c r="V2" s="172"/>
      <c r="W2" s="173">
        <v>43830</v>
      </c>
      <c r="X2" s="173"/>
      <c r="Y2" s="173"/>
      <c r="Z2" s="173"/>
      <c r="AA2" s="172" t="s">
        <v>32</v>
      </c>
      <c r="AB2" s="172"/>
      <c r="AC2" s="179" t="s">
        <v>158</v>
      </c>
      <c r="AD2" s="179"/>
      <c r="AE2" s="179"/>
      <c r="AF2" s="179"/>
      <c r="AG2" s="179"/>
    </row>
    <row r="3" spans="1:33" ht="33" customHeight="1" thickBot="1" x14ac:dyDescent="0.4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33" ht="33" customHeight="1" x14ac:dyDescent="0.4">
      <c r="A4" s="35" t="s">
        <v>9</v>
      </c>
      <c r="B4" s="36"/>
      <c r="C4" s="176" t="s">
        <v>6</v>
      </c>
      <c r="D4" s="176"/>
      <c r="E4" s="176"/>
      <c r="F4" s="176"/>
      <c r="G4" s="176"/>
      <c r="H4" s="176"/>
      <c r="I4" s="176" t="s">
        <v>7</v>
      </c>
      <c r="J4" s="176"/>
      <c r="K4" s="176"/>
      <c r="L4" s="176"/>
      <c r="M4" s="176"/>
      <c r="N4" s="177"/>
      <c r="O4" s="37"/>
      <c r="P4" s="37"/>
      <c r="Q4" s="183" t="s">
        <v>12</v>
      </c>
      <c r="R4" s="181"/>
      <c r="S4" s="181"/>
      <c r="T4" s="184"/>
      <c r="U4" s="180" t="s">
        <v>40</v>
      </c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2"/>
    </row>
    <row r="5" spans="1:33" ht="33" customHeight="1" thickBot="1" x14ac:dyDescent="0.45">
      <c r="A5" s="167">
        <v>11</v>
      </c>
      <c r="B5" s="168"/>
      <c r="C5" s="168" t="s">
        <v>34</v>
      </c>
      <c r="D5" s="168"/>
      <c r="E5" s="168"/>
      <c r="F5" s="168"/>
      <c r="G5" s="168"/>
      <c r="H5" s="168"/>
      <c r="I5" s="168" t="s">
        <v>209</v>
      </c>
      <c r="J5" s="168"/>
      <c r="K5" s="168"/>
      <c r="L5" s="168"/>
      <c r="M5" s="168"/>
      <c r="N5" s="178"/>
      <c r="P5" s="37"/>
      <c r="Q5" s="38" t="s">
        <v>26</v>
      </c>
      <c r="R5" s="39" t="s">
        <v>27</v>
      </c>
      <c r="S5" s="188" t="s">
        <v>28</v>
      </c>
      <c r="T5" s="188"/>
      <c r="U5" s="39" t="s">
        <v>17</v>
      </c>
      <c r="V5" s="39" t="s">
        <v>18</v>
      </c>
      <c r="W5" s="39" t="s">
        <v>19</v>
      </c>
      <c r="X5" s="39" t="s">
        <v>20</v>
      </c>
      <c r="Y5" s="39" t="s">
        <v>21</v>
      </c>
      <c r="Z5" s="39" t="s">
        <v>22</v>
      </c>
      <c r="AA5" s="39" t="s">
        <v>23</v>
      </c>
      <c r="AB5" s="39" t="s">
        <v>24</v>
      </c>
      <c r="AC5" s="39" t="s">
        <v>25</v>
      </c>
      <c r="AD5" s="39" t="s">
        <v>16</v>
      </c>
      <c r="AE5" s="39" t="s">
        <v>15</v>
      </c>
      <c r="AF5" s="75" t="s">
        <v>14</v>
      </c>
      <c r="AG5" s="77" t="s">
        <v>13</v>
      </c>
    </row>
    <row r="6" spans="1:33" ht="33" customHeight="1" thickBot="1" x14ac:dyDescent="0.45">
      <c r="A6" s="169" t="s">
        <v>8</v>
      </c>
      <c r="B6" s="170"/>
      <c r="C6" s="170"/>
      <c r="D6" s="170"/>
      <c r="E6" s="170"/>
      <c r="F6" s="170"/>
      <c r="G6" s="170"/>
      <c r="H6" s="170" t="s">
        <v>11</v>
      </c>
      <c r="I6" s="170"/>
      <c r="J6" s="170"/>
      <c r="K6" s="170"/>
      <c r="L6" s="170"/>
      <c r="M6" s="170"/>
      <c r="N6" s="174"/>
      <c r="P6" s="37"/>
      <c r="Q6" s="40">
        <v>5</v>
      </c>
      <c r="R6" s="41">
        <v>20</v>
      </c>
      <c r="S6" s="168">
        <v>25</v>
      </c>
      <c r="T6" s="168"/>
      <c r="U6" s="41">
        <f>COUNTIF($C$12:$AG$12,"◎")</f>
        <v>2</v>
      </c>
      <c r="V6" s="41">
        <f>COUNTIF($C$13:$AG$13,"◎")</f>
        <v>0</v>
      </c>
      <c r="W6" s="41">
        <f>COUNTIF($C$14:$AG$14,"◎")</f>
        <v>0</v>
      </c>
      <c r="X6" s="41">
        <f>COUNTIF($C$15:$AG$15,"◎")</f>
        <v>0</v>
      </c>
      <c r="Y6" s="41">
        <f>COUNTIF($C$16:$AG$16,"◎")</f>
        <v>0</v>
      </c>
      <c r="Z6" s="41">
        <f>COUNTIF($C$17:$AG$17,"◎")</f>
        <v>0</v>
      </c>
      <c r="AA6" s="41">
        <f>COUNTIF($C$18:$AG$18,"◎")</f>
        <v>1</v>
      </c>
      <c r="AB6" s="41">
        <f>COUNTIF($C$19:$AG$19,"◎")</f>
        <v>0</v>
      </c>
      <c r="AC6" s="41">
        <f>COUNTIF($C$20:$AG$20,"◎")</f>
        <v>0</v>
      </c>
      <c r="AD6" s="41">
        <f>COUNTIF($C$21:$AG$21,"◎")</f>
        <v>0</v>
      </c>
      <c r="AE6" s="41">
        <f>COUNTIF($C$22:$AG$22,"◎")</f>
        <v>0</v>
      </c>
      <c r="AF6" s="76">
        <f>COUNTIF($C$23:$AG$23,"◎")</f>
        <v>0</v>
      </c>
      <c r="AG6" s="160">
        <f>SUM(U6:AF6)</f>
        <v>3</v>
      </c>
    </row>
    <row r="7" spans="1:33" ht="33" customHeight="1" thickBot="1" x14ac:dyDescent="0.45">
      <c r="A7" s="186">
        <v>42095</v>
      </c>
      <c r="B7" s="187"/>
      <c r="C7" s="187"/>
      <c r="D7" s="187"/>
      <c r="E7" s="187"/>
      <c r="F7" s="187"/>
      <c r="G7" s="187"/>
      <c r="H7" s="187">
        <v>42095</v>
      </c>
      <c r="I7" s="187"/>
      <c r="J7" s="187"/>
      <c r="K7" s="187"/>
      <c r="L7" s="187"/>
      <c r="M7" s="187"/>
      <c r="N7" s="189"/>
      <c r="P7" s="37"/>
      <c r="Q7" s="37"/>
      <c r="R7" s="37"/>
      <c r="S7" s="37"/>
      <c r="T7" s="37"/>
      <c r="U7" s="37"/>
      <c r="V7" s="37"/>
      <c r="W7" s="37"/>
      <c r="X7" s="37"/>
      <c r="Y7" s="37"/>
      <c r="Z7" s="183" t="s">
        <v>12</v>
      </c>
      <c r="AA7" s="181"/>
      <c r="AB7" s="181"/>
      <c r="AC7" s="184"/>
      <c r="AD7" s="180" t="s">
        <v>243</v>
      </c>
      <c r="AE7" s="181"/>
      <c r="AF7" s="181"/>
      <c r="AG7" s="182"/>
    </row>
    <row r="8" spans="1:33" ht="33" customHeight="1" x14ac:dyDescent="0.4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Z8" s="190" t="s">
        <v>29</v>
      </c>
      <c r="AA8" s="191"/>
      <c r="AB8" s="191" t="s">
        <v>30</v>
      </c>
      <c r="AC8" s="191"/>
      <c r="AD8" s="191" t="s">
        <v>26</v>
      </c>
      <c r="AE8" s="191"/>
      <c r="AF8" s="191" t="s">
        <v>27</v>
      </c>
      <c r="AG8" s="192"/>
    </row>
    <row r="9" spans="1:33" ht="33" customHeight="1" thickBot="1" x14ac:dyDescent="0.45">
      <c r="Z9" s="193">
        <f>S6-AG6</f>
        <v>22</v>
      </c>
      <c r="AA9" s="194"/>
      <c r="AB9" s="168">
        <v>10</v>
      </c>
      <c r="AC9" s="168"/>
      <c r="AD9" s="168"/>
      <c r="AE9" s="168"/>
      <c r="AF9" s="168">
        <v>20</v>
      </c>
      <c r="AG9" s="178"/>
    </row>
    <row r="10" spans="1:33" ht="33" customHeight="1" thickBot="1" x14ac:dyDescent="0.45">
      <c r="A10" s="185" t="s">
        <v>38</v>
      </c>
      <c r="B10" s="185"/>
      <c r="C10" s="185"/>
      <c r="D10" s="185"/>
      <c r="E10" s="185"/>
    </row>
    <row r="11" spans="1:33" ht="33" customHeight="1" thickBot="1" x14ac:dyDescent="0.5">
      <c r="A11" s="43" t="s">
        <v>0</v>
      </c>
      <c r="B11" s="44" t="s">
        <v>1</v>
      </c>
      <c r="C11" s="45">
        <v>1</v>
      </c>
      <c r="D11" s="46">
        <v>2</v>
      </c>
      <c r="E11" s="46">
        <v>3</v>
      </c>
      <c r="F11" s="46">
        <v>4</v>
      </c>
      <c r="G11" s="46">
        <v>5</v>
      </c>
      <c r="H11" s="46">
        <v>6</v>
      </c>
      <c r="I11" s="46">
        <v>7</v>
      </c>
      <c r="J11" s="46">
        <v>8</v>
      </c>
      <c r="K11" s="46">
        <v>9</v>
      </c>
      <c r="L11" s="46">
        <v>10</v>
      </c>
      <c r="M11" s="46">
        <v>11</v>
      </c>
      <c r="N11" s="46">
        <v>12</v>
      </c>
      <c r="O11" s="46">
        <v>13</v>
      </c>
      <c r="P11" s="46">
        <v>14</v>
      </c>
      <c r="Q11" s="46">
        <v>15</v>
      </c>
      <c r="R11" s="46">
        <v>16</v>
      </c>
      <c r="S11" s="46">
        <v>17</v>
      </c>
      <c r="T11" s="46">
        <v>18</v>
      </c>
      <c r="U11" s="46">
        <v>19</v>
      </c>
      <c r="V11" s="46">
        <v>20</v>
      </c>
      <c r="W11" s="46">
        <v>21</v>
      </c>
      <c r="X11" s="46">
        <v>22</v>
      </c>
      <c r="Y11" s="46">
        <v>23</v>
      </c>
      <c r="Z11" s="46">
        <v>24</v>
      </c>
      <c r="AA11" s="46">
        <v>25</v>
      </c>
      <c r="AB11" s="46">
        <v>26</v>
      </c>
      <c r="AC11" s="46">
        <v>27</v>
      </c>
      <c r="AD11" s="46">
        <v>28</v>
      </c>
      <c r="AE11" s="46">
        <v>29</v>
      </c>
      <c r="AF11" s="46">
        <v>30</v>
      </c>
      <c r="AG11" s="47">
        <v>31</v>
      </c>
    </row>
    <row r="12" spans="1:33" ht="33" customHeight="1" x14ac:dyDescent="0.4">
      <c r="A12" s="199">
        <v>4</v>
      </c>
      <c r="B12" s="200"/>
      <c r="C12" s="66"/>
      <c r="D12" s="67" t="s">
        <v>76</v>
      </c>
      <c r="E12" s="67"/>
      <c r="F12" s="67" t="s">
        <v>76</v>
      </c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8"/>
    </row>
    <row r="13" spans="1:33" ht="33" customHeight="1" x14ac:dyDescent="0.4">
      <c r="A13" s="197">
        <v>5</v>
      </c>
      <c r="B13" s="198"/>
      <c r="C13" s="69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1"/>
    </row>
    <row r="14" spans="1:33" ht="33" customHeight="1" x14ac:dyDescent="0.4">
      <c r="A14" s="197">
        <v>6</v>
      </c>
      <c r="B14" s="198"/>
      <c r="C14" s="69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1"/>
    </row>
    <row r="15" spans="1:33" ht="33" customHeight="1" x14ac:dyDescent="0.4">
      <c r="A15" s="197">
        <v>7</v>
      </c>
      <c r="B15" s="198"/>
      <c r="C15" s="69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1"/>
    </row>
    <row r="16" spans="1:33" ht="33" customHeight="1" x14ac:dyDescent="0.4">
      <c r="A16" s="197">
        <v>8</v>
      </c>
      <c r="B16" s="198"/>
      <c r="C16" s="69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1"/>
    </row>
    <row r="17" spans="1:33" ht="33" customHeight="1" x14ac:dyDescent="0.4">
      <c r="A17" s="197">
        <v>9</v>
      </c>
      <c r="B17" s="198"/>
      <c r="C17" s="69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1"/>
    </row>
    <row r="18" spans="1:33" ht="33" customHeight="1" x14ac:dyDescent="0.4">
      <c r="A18" s="197">
        <v>10</v>
      </c>
      <c r="B18" s="198"/>
      <c r="C18" s="69"/>
      <c r="D18" s="70"/>
      <c r="E18" s="70"/>
      <c r="F18" s="70"/>
      <c r="G18" s="70"/>
      <c r="H18" s="70"/>
      <c r="I18" s="70" t="s">
        <v>76</v>
      </c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 t="s">
        <v>84</v>
      </c>
      <c r="Y18" s="70"/>
      <c r="Z18" s="70"/>
      <c r="AA18" s="70"/>
      <c r="AB18" s="70"/>
      <c r="AC18" s="70"/>
      <c r="AD18" s="70"/>
      <c r="AE18" s="70"/>
      <c r="AF18" s="70"/>
      <c r="AG18" s="71"/>
    </row>
    <row r="19" spans="1:33" ht="33" customHeight="1" x14ac:dyDescent="0.4">
      <c r="A19" s="197">
        <v>11</v>
      </c>
      <c r="B19" s="198"/>
      <c r="C19" s="69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1"/>
    </row>
    <row r="20" spans="1:33" ht="33" customHeight="1" x14ac:dyDescent="0.4">
      <c r="A20" s="197">
        <v>12</v>
      </c>
      <c r="B20" s="198"/>
      <c r="C20" s="69"/>
      <c r="D20" s="70"/>
      <c r="E20" s="70" t="s">
        <v>84</v>
      </c>
      <c r="F20" s="70"/>
      <c r="G20" s="70"/>
      <c r="H20" s="70"/>
      <c r="I20" s="70" t="s">
        <v>77</v>
      </c>
      <c r="J20" s="70" t="s">
        <v>77</v>
      </c>
      <c r="K20" s="70"/>
      <c r="L20" s="70"/>
      <c r="M20" s="70"/>
      <c r="N20" s="70"/>
      <c r="O20" s="70" t="s">
        <v>84</v>
      </c>
      <c r="P20" s="70"/>
      <c r="Q20" s="70"/>
      <c r="R20" s="70"/>
      <c r="S20" s="70"/>
      <c r="T20" s="70"/>
      <c r="U20" s="70"/>
      <c r="V20" s="70"/>
      <c r="W20" s="70"/>
      <c r="X20" s="70" t="s">
        <v>77</v>
      </c>
      <c r="Y20" s="70"/>
      <c r="Z20" s="70"/>
      <c r="AA20" s="70"/>
      <c r="AB20" s="70"/>
      <c r="AC20" s="70"/>
      <c r="AD20" s="70"/>
      <c r="AE20" s="70" t="s">
        <v>77</v>
      </c>
      <c r="AF20" s="70" t="s">
        <v>77</v>
      </c>
      <c r="AG20" s="71" t="s">
        <v>77</v>
      </c>
    </row>
    <row r="21" spans="1:33" ht="33" customHeight="1" x14ac:dyDescent="0.4">
      <c r="A21" s="197">
        <v>1</v>
      </c>
      <c r="B21" s="198"/>
      <c r="C21" s="69" t="s">
        <v>77</v>
      </c>
      <c r="D21" s="70" t="s">
        <v>77</v>
      </c>
      <c r="E21" s="70" t="s">
        <v>77</v>
      </c>
      <c r="F21" s="70" t="s">
        <v>77</v>
      </c>
      <c r="G21" s="70" t="s">
        <v>77</v>
      </c>
      <c r="H21" s="70"/>
      <c r="I21" s="70"/>
      <c r="J21" s="70"/>
      <c r="K21" s="70" t="s">
        <v>84</v>
      </c>
      <c r="L21" s="70"/>
      <c r="M21" s="70" t="s">
        <v>77</v>
      </c>
      <c r="N21" s="70" t="s">
        <v>77</v>
      </c>
      <c r="O21" s="70"/>
      <c r="P21" s="70"/>
      <c r="Q21" s="70"/>
      <c r="R21" s="70"/>
      <c r="S21" s="70" t="s">
        <v>80</v>
      </c>
      <c r="T21" s="70"/>
      <c r="U21" s="70" t="s">
        <v>77</v>
      </c>
      <c r="V21" s="70"/>
      <c r="W21" s="70"/>
      <c r="X21" s="70"/>
      <c r="Y21" s="70"/>
      <c r="Z21" s="70"/>
      <c r="AA21" s="70" t="s">
        <v>77</v>
      </c>
      <c r="AB21" s="70"/>
      <c r="AC21" s="70"/>
      <c r="AD21" s="70" t="s">
        <v>86</v>
      </c>
      <c r="AE21" s="70" t="s">
        <v>86</v>
      </c>
      <c r="AF21" s="70" t="s">
        <v>86</v>
      </c>
      <c r="AG21" s="71"/>
    </row>
    <row r="22" spans="1:33" ht="33" customHeight="1" x14ac:dyDescent="0.4">
      <c r="A22" s="197">
        <v>2</v>
      </c>
      <c r="B22" s="198"/>
      <c r="C22" s="69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1"/>
    </row>
    <row r="23" spans="1:33" ht="33" customHeight="1" thickBot="1" x14ac:dyDescent="0.45">
      <c r="A23" s="201">
        <v>3</v>
      </c>
      <c r="B23" s="202"/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4"/>
    </row>
    <row r="24" spans="1:33" ht="33" customHeight="1" x14ac:dyDescent="0.4">
      <c r="A24" s="196" t="s">
        <v>39</v>
      </c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48"/>
      <c r="X24" s="48"/>
      <c r="Y24" s="48"/>
      <c r="Z24" s="48"/>
      <c r="AA24" s="48"/>
      <c r="AB24" s="48"/>
      <c r="AC24" s="48"/>
      <c r="AD24" s="195" t="s">
        <v>33</v>
      </c>
      <c r="AE24" s="195"/>
      <c r="AF24" s="195"/>
      <c r="AG24" s="195"/>
    </row>
  </sheetData>
  <mergeCells count="46">
    <mergeCell ref="AD24:AG24"/>
    <mergeCell ref="A24:V24"/>
    <mergeCell ref="A18:B18"/>
    <mergeCell ref="A12:B12"/>
    <mergeCell ref="A13:B13"/>
    <mergeCell ref="A14:B14"/>
    <mergeCell ref="A23:B23"/>
    <mergeCell ref="A21:B21"/>
    <mergeCell ref="A22:B22"/>
    <mergeCell ref="A19:B19"/>
    <mergeCell ref="A20:B20"/>
    <mergeCell ref="A15:B15"/>
    <mergeCell ref="A16:B16"/>
    <mergeCell ref="A17:B17"/>
    <mergeCell ref="AB9:AC9"/>
    <mergeCell ref="AD9:AE9"/>
    <mergeCell ref="AF9:AG9"/>
    <mergeCell ref="Z8:AA8"/>
    <mergeCell ref="AB8:AC8"/>
    <mergeCell ref="AD8:AE8"/>
    <mergeCell ref="AF8:AG8"/>
    <mergeCell ref="Z9:AA9"/>
    <mergeCell ref="A10:E10"/>
    <mergeCell ref="A7:G7"/>
    <mergeCell ref="Q4:T4"/>
    <mergeCell ref="S5:T5"/>
    <mergeCell ref="S6:T6"/>
    <mergeCell ref="H7:N7"/>
    <mergeCell ref="AA2:AB2"/>
    <mergeCell ref="AC2:AG2"/>
    <mergeCell ref="U4:AG4"/>
    <mergeCell ref="AD7:AG7"/>
    <mergeCell ref="Z7:AC7"/>
    <mergeCell ref="J1:X1"/>
    <mergeCell ref="A5:B5"/>
    <mergeCell ref="A6:G6"/>
    <mergeCell ref="A2:B2"/>
    <mergeCell ref="T2:V2"/>
    <mergeCell ref="W2:Z2"/>
    <mergeCell ref="H6:N6"/>
    <mergeCell ref="E2:H2"/>
    <mergeCell ref="J2:M2"/>
    <mergeCell ref="C4:H4"/>
    <mergeCell ref="I4:N4"/>
    <mergeCell ref="C5:H5"/>
    <mergeCell ref="I5:N5"/>
  </mergeCells>
  <phoneticPr fontId="1"/>
  <conditionalFormatting sqref="C12:AG23">
    <cfRule type="cellIs" dxfId="3" priority="1" operator="equal">
      <formula>"◎"</formula>
    </cfRule>
    <cfRule type="cellIs" dxfId="2" priority="2" operator="equal">
      <formula>"○"</formula>
    </cfRule>
  </conditionalFormatting>
  <printOptions horizontalCentered="1" verticalCentered="1"/>
  <pageMargins left="0.43307086614173229" right="0.43307086614173229" top="0.35433070866141736" bottom="0.35433070866141736" header="0.31496062992125984" footer="0.31496062992125984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BD6AB5-CFE4-405D-98C9-3A6205FEB1BF}">
          <x14:formula1>
            <xm:f>リスト!$C$3:$C$16</xm:f>
          </x14:formula1>
          <xm:sqref>C12:AG23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E4250-3DBD-403F-823A-566FFEC629E7}">
  <dimension ref="A1:Y88"/>
  <sheetViews>
    <sheetView showZeros="0" workbookViewId="0">
      <selection activeCell="U5" sqref="U5"/>
    </sheetView>
  </sheetViews>
  <sheetFormatPr defaultColWidth="4.375" defaultRowHeight="17.25" customHeight="1" x14ac:dyDescent="0.4"/>
  <cols>
    <col min="1" max="9" width="4.375" style="9"/>
    <col min="10" max="10" width="4.375" style="9" customWidth="1"/>
    <col min="11" max="17" width="4.375" style="9"/>
    <col min="18" max="19" width="4.375" style="9" customWidth="1"/>
    <col min="20" max="24" width="4.375" style="9"/>
    <col min="25" max="25" width="12.5" style="9" customWidth="1"/>
    <col min="26" max="16384" width="4.375" style="9"/>
  </cols>
  <sheetData>
    <row r="1" spans="1:25" ht="17.25" customHeight="1" x14ac:dyDescent="0.4">
      <c r="A1" s="7"/>
      <c r="B1" s="8"/>
      <c r="C1" s="8"/>
      <c r="D1" s="8"/>
      <c r="F1" s="10"/>
      <c r="G1" s="203" t="s">
        <v>88</v>
      </c>
      <c r="H1" s="203"/>
      <c r="I1" s="203"/>
      <c r="J1" s="203"/>
      <c r="K1" s="203"/>
      <c r="L1" s="203"/>
      <c r="M1" s="203"/>
      <c r="N1" s="10"/>
      <c r="O1" s="10"/>
      <c r="P1" s="204" t="s">
        <v>70</v>
      </c>
      <c r="Q1" s="204"/>
      <c r="R1" s="204"/>
      <c r="S1" s="12"/>
    </row>
    <row r="2" spans="1:25" ht="17.25" customHeight="1" thickBot="1" x14ac:dyDescent="0.45">
      <c r="A2" s="7"/>
      <c r="B2" s="8"/>
      <c r="C2" s="8"/>
      <c r="D2" s="8"/>
      <c r="F2" s="10"/>
      <c r="G2" s="203"/>
      <c r="H2" s="203"/>
      <c r="I2" s="203"/>
      <c r="J2" s="203"/>
      <c r="K2" s="203"/>
      <c r="L2" s="203"/>
      <c r="M2" s="203"/>
      <c r="N2" s="10"/>
      <c r="O2" s="10"/>
      <c r="P2" s="7"/>
      <c r="Q2" s="7"/>
      <c r="R2" s="7"/>
      <c r="S2" s="12"/>
      <c r="U2" s="205" t="s">
        <v>9</v>
      </c>
      <c r="V2" s="205"/>
      <c r="W2" s="205"/>
    </row>
    <row r="3" spans="1:25" ht="17.25" customHeight="1" x14ac:dyDescent="0.4">
      <c r="A3" s="13"/>
      <c r="B3" s="13"/>
      <c r="C3" s="13"/>
      <c r="D3" s="13"/>
      <c r="E3" s="10"/>
      <c r="F3" s="10"/>
      <c r="G3" s="10"/>
      <c r="H3" s="79"/>
      <c r="I3" s="79"/>
      <c r="J3" s="79"/>
      <c r="K3" s="79"/>
      <c r="L3" s="79"/>
      <c r="M3" s="79"/>
      <c r="N3" s="80"/>
      <c r="O3" s="80"/>
      <c r="P3" s="80"/>
      <c r="Q3" s="81"/>
      <c r="R3" s="81"/>
      <c r="S3" s="55"/>
      <c r="U3" s="206">
        <v>1</v>
      </c>
      <c r="V3" s="207"/>
      <c r="W3" s="208"/>
      <c r="Y3" s="61" t="s">
        <v>71</v>
      </c>
    </row>
    <row r="4" spans="1:25" ht="17.25" customHeight="1" x14ac:dyDescent="0.4">
      <c r="A4" s="231" t="s">
        <v>90</v>
      </c>
      <c r="B4" s="231"/>
      <c r="C4" s="210">
        <v>43805</v>
      </c>
      <c r="D4" s="210"/>
      <c r="E4" s="210"/>
      <c r="F4" s="210"/>
      <c r="G4" s="210"/>
      <c r="H4" s="210"/>
      <c r="I4" s="210"/>
      <c r="J4" s="210"/>
      <c r="K4" s="210"/>
      <c r="L4" s="82"/>
      <c r="M4" s="209"/>
      <c r="N4" s="209"/>
      <c r="O4" s="209"/>
      <c r="P4" s="209"/>
      <c r="Q4" s="209"/>
      <c r="R4" s="209"/>
      <c r="S4" s="15"/>
      <c r="Y4" s="59"/>
    </row>
    <row r="5" spans="1:25" ht="17.25" customHeight="1" x14ac:dyDescent="0.4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83"/>
      <c r="M5" s="209"/>
      <c r="N5" s="209"/>
      <c r="O5" s="209"/>
      <c r="P5" s="209"/>
      <c r="Q5" s="209"/>
      <c r="R5" s="209"/>
      <c r="S5" s="53"/>
      <c r="U5" s="16"/>
      <c r="V5" s="16"/>
      <c r="W5" s="16"/>
      <c r="Y5" s="59" t="s">
        <v>70</v>
      </c>
    </row>
    <row r="6" spans="1:25" ht="17.25" customHeight="1" x14ac:dyDescent="0.4">
      <c r="A6" s="230" t="s">
        <v>9</v>
      </c>
      <c r="B6" s="230"/>
      <c r="C6" s="221">
        <f>VLOOKUP($U$3,従業者名簿!$A$4:$Z$1000,1,FALSE)</f>
        <v>1</v>
      </c>
      <c r="D6" s="221"/>
      <c r="E6" s="230" t="s">
        <v>7</v>
      </c>
      <c r="F6" s="230"/>
      <c r="G6" s="221" t="str">
        <f>VLOOKUP($U$3,従業者名簿!$A$4:$Z$1000,2,FALSE)</f>
        <v>営業1部　営業1課</v>
      </c>
      <c r="H6" s="221"/>
      <c r="I6" s="221"/>
      <c r="J6" s="221"/>
      <c r="K6" s="221"/>
      <c r="L6" s="84"/>
      <c r="M6" s="209"/>
      <c r="N6" s="209"/>
      <c r="O6" s="209"/>
      <c r="P6" s="209"/>
      <c r="Q6" s="209"/>
      <c r="R6" s="209"/>
      <c r="S6" s="53"/>
      <c r="U6" s="16"/>
      <c r="V6" s="16"/>
      <c r="W6" s="16"/>
      <c r="Y6" s="59" t="s">
        <v>73</v>
      </c>
    </row>
    <row r="7" spans="1:25" ht="17.25" customHeight="1" x14ac:dyDescent="0.4">
      <c r="A7" s="230" t="s">
        <v>6</v>
      </c>
      <c r="B7" s="230"/>
      <c r="C7" s="221" t="str">
        <f>VLOOKUP($U$3,従業者名簿!$A$4:$Z$1000,3,FALSE)</f>
        <v>芥川　龍之介</v>
      </c>
      <c r="D7" s="221"/>
      <c r="E7" s="221"/>
      <c r="F7" s="221"/>
      <c r="G7" s="221"/>
      <c r="H7" s="221"/>
      <c r="I7" s="221"/>
      <c r="J7" s="221"/>
      <c r="K7" s="221"/>
      <c r="L7" s="85"/>
      <c r="M7" s="209"/>
      <c r="N7" s="209"/>
      <c r="O7" s="209"/>
      <c r="P7" s="209"/>
      <c r="Q7" s="209"/>
      <c r="R7" s="209"/>
      <c r="S7" s="53"/>
      <c r="U7" s="16"/>
      <c r="V7" s="16"/>
      <c r="W7" s="16"/>
      <c r="Y7" s="59" t="s">
        <v>74</v>
      </c>
    </row>
    <row r="8" spans="1:25" ht="17.25" customHeight="1" x14ac:dyDescent="0.4">
      <c r="A8" s="78"/>
      <c r="B8" s="78"/>
      <c r="C8" s="78"/>
      <c r="D8" s="78"/>
      <c r="E8" s="78"/>
      <c r="F8" s="78"/>
      <c r="G8" s="78"/>
      <c r="H8" s="82"/>
      <c r="I8" s="82"/>
      <c r="J8" s="82"/>
      <c r="K8" s="86"/>
      <c r="L8" s="86"/>
      <c r="M8" s="81"/>
      <c r="N8" s="81"/>
      <c r="O8" s="81"/>
      <c r="P8" s="81"/>
      <c r="Q8" s="81"/>
      <c r="R8" s="81"/>
      <c r="S8" s="53"/>
      <c r="U8" s="16"/>
      <c r="V8" s="16"/>
      <c r="W8" s="16"/>
      <c r="Y8" s="59" t="s">
        <v>74</v>
      </c>
    </row>
    <row r="9" spans="1:25" ht="17.25" customHeight="1" thickBot="1" x14ac:dyDescent="0.45">
      <c r="A9" s="223" t="s">
        <v>128</v>
      </c>
      <c r="B9" s="223"/>
      <c r="C9" s="223"/>
      <c r="D9" s="223"/>
      <c r="E9" s="223"/>
      <c r="F9" s="82"/>
      <c r="G9" s="82"/>
      <c r="H9" s="24"/>
      <c r="I9" s="25"/>
      <c r="J9" s="25"/>
      <c r="K9" s="25"/>
      <c r="L9" s="25"/>
      <c r="M9" s="25"/>
      <c r="N9" s="25"/>
      <c r="O9" s="25"/>
      <c r="P9" s="25"/>
      <c r="Q9" s="26"/>
      <c r="R9" s="26"/>
      <c r="S9" s="15"/>
      <c r="U9" s="16"/>
      <c r="V9" s="16"/>
      <c r="W9" s="16"/>
      <c r="Y9" s="60" t="s">
        <v>75</v>
      </c>
    </row>
    <row r="10" spans="1:25" ht="17.25" customHeight="1" x14ac:dyDescent="0.4">
      <c r="A10" s="224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6"/>
      <c r="S10" s="26"/>
      <c r="U10" s="16"/>
      <c r="V10" s="16"/>
      <c r="W10" s="16"/>
    </row>
    <row r="11" spans="1:25" ht="17.25" customHeight="1" x14ac:dyDescent="0.4">
      <c r="A11" s="227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9"/>
      <c r="S11" s="22"/>
      <c r="U11" s="16"/>
      <c r="V11" s="16"/>
      <c r="W11" s="16"/>
    </row>
    <row r="12" spans="1:25" ht="17.25" customHeight="1" x14ac:dyDescent="0.4">
      <c r="A12" s="227"/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9"/>
      <c r="S12" s="26"/>
    </row>
    <row r="13" spans="1:25" ht="17.25" customHeight="1" x14ac:dyDescent="0.4">
      <c r="A13" s="215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7"/>
      <c r="S13" s="26"/>
    </row>
    <row r="14" spans="1:25" ht="17.25" customHeight="1" x14ac:dyDescent="0.4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87"/>
      <c r="L14" s="87"/>
      <c r="M14" s="28"/>
      <c r="N14" s="28"/>
      <c r="O14" s="28"/>
      <c r="P14" s="28"/>
      <c r="Q14" s="28"/>
      <c r="R14" s="28"/>
      <c r="S14" s="26"/>
    </row>
    <row r="15" spans="1:25" ht="17.25" customHeight="1" x14ac:dyDescent="0.4">
      <c r="A15" s="223" t="s">
        <v>89</v>
      </c>
      <c r="B15" s="223"/>
      <c r="C15" s="223"/>
      <c r="D15" s="223"/>
      <c r="E15" s="223"/>
      <c r="F15" s="27"/>
      <c r="G15" s="27"/>
      <c r="H15" s="27"/>
      <c r="I15" s="27"/>
      <c r="J15" s="27"/>
      <c r="K15" s="87"/>
      <c r="L15" s="87"/>
      <c r="M15" s="28"/>
      <c r="N15" s="28"/>
      <c r="O15" s="28"/>
      <c r="P15" s="28"/>
      <c r="Q15" s="28"/>
      <c r="R15" s="28"/>
      <c r="S15" s="26"/>
    </row>
    <row r="16" spans="1:25" ht="17.25" customHeight="1" x14ac:dyDescent="0.4">
      <c r="A16" s="262" t="s">
        <v>94</v>
      </c>
      <c r="B16" s="262"/>
      <c r="C16" s="262"/>
      <c r="D16" s="262"/>
      <c r="E16" s="262" t="s">
        <v>93</v>
      </c>
      <c r="F16" s="262"/>
      <c r="G16" s="262"/>
      <c r="H16" s="262"/>
      <c r="I16" s="262"/>
      <c r="J16" s="262"/>
      <c r="K16" s="262"/>
      <c r="L16" s="262"/>
      <c r="M16" s="262"/>
      <c r="N16" s="262"/>
      <c r="O16" s="218" t="s">
        <v>69</v>
      </c>
      <c r="P16" s="218"/>
      <c r="Q16" s="218"/>
      <c r="R16" s="218"/>
      <c r="S16" s="26"/>
    </row>
    <row r="17" spans="1:19" ht="6" customHeight="1" x14ac:dyDescent="0.4">
      <c r="A17" s="222">
        <v>0.33333333333333331</v>
      </c>
      <c r="B17" s="222"/>
      <c r="C17" s="237"/>
      <c r="D17" s="237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6"/>
    </row>
    <row r="18" spans="1:19" ht="6" customHeight="1" x14ac:dyDescent="0.4">
      <c r="A18" s="222"/>
      <c r="B18" s="222"/>
      <c r="C18" s="238"/>
      <c r="D18" s="238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</row>
    <row r="19" spans="1:19" ht="6" customHeight="1" x14ac:dyDescent="0.4">
      <c r="A19" s="222"/>
      <c r="B19" s="222"/>
      <c r="C19" s="238"/>
      <c r="D19" s="238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</row>
    <row r="20" spans="1:19" ht="6" customHeight="1" x14ac:dyDescent="0.4">
      <c r="A20" s="222"/>
      <c r="B20" s="222"/>
      <c r="C20" s="212"/>
      <c r="D20" s="212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</row>
    <row r="21" spans="1:19" ht="6" customHeight="1" x14ac:dyDescent="0.4">
      <c r="A21" s="222">
        <v>0.375</v>
      </c>
      <c r="B21" s="222"/>
      <c r="C21" s="213"/>
      <c r="D21" s="213"/>
      <c r="E21" s="220" t="s">
        <v>124</v>
      </c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</row>
    <row r="22" spans="1:19" ht="6" customHeight="1" x14ac:dyDescent="0.4">
      <c r="A22" s="222"/>
      <c r="B22" s="222"/>
      <c r="C22" s="214"/>
      <c r="D22" s="214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</row>
    <row r="23" spans="1:19" ht="6" customHeight="1" x14ac:dyDescent="0.4">
      <c r="A23" s="222"/>
      <c r="B23" s="222"/>
      <c r="C23" s="214"/>
      <c r="D23" s="214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</row>
    <row r="24" spans="1:19" ht="6" customHeight="1" x14ac:dyDescent="0.4">
      <c r="A24" s="222"/>
      <c r="B24" s="222"/>
      <c r="C24" s="232"/>
      <c r="D24" s="232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</row>
    <row r="25" spans="1:19" ht="6" customHeight="1" x14ac:dyDescent="0.4">
      <c r="A25" s="222">
        <v>0.41666666666666702</v>
      </c>
      <c r="B25" s="222"/>
      <c r="C25" s="233"/>
      <c r="D25" s="233"/>
      <c r="E25" s="220" t="s">
        <v>95</v>
      </c>
      <c r="F25" s="220"/>
      <c r="G25" s="220"/>
      <c r="H25" s="220"/>
      <c r="I25" s="220"/>
      <c r="J25" s="220"/>
      <c r="K25" s="220"/>
      <c r="L25" s="220"/>
      <c r="M25" s="220"/>
      <c r="N25" s="220"/>
      <c r="O25" s="220" t="s">
        <v>100</v>
      </c>
      <c r="P25" s="220"/>
      <c r="Q25" s="220"/>
      <c r="R25" s="220"/>
    </row>
    <row r="26" spans="1:19" ht="6" customHeight="1" x14ac:dyDescent="0.4">
      <c r="A26" s="222"/>
      <c r="B26" s="222"/>
      <c r="C26" s="234"/>
      <c r="D26" s="234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</row>
    <row r="27" spans="1:19" ht="6" customHeight="1" x14ac:dyDescent="0.4">
      <c r="A27" s="222"/>
      <c r="B27" s="222"/>
      <c r="C27" s="234"/>
      <c r="D27" s="234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</row>
    <row r="28" spans="1:19" ht="6" customHeight="1" x14ac:dyDescent="0.4">
      <c r="A28" s="222"/>
      <c r="B28" s="222"/>
      <c r="C28" s="235"/>
      <c r="D28" s="235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</row>
    <row r="29" spans="1:19" ht="6" customHeight="1" x14ac:dyDescent="0.4">
      <c r="A29" s="222">
        <v>0.45833333333333298</v>
      </c>
      <c r="B29" s="222"/>
      <c r="C29" s="236"/>
      <c r="D29" s="236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</row>
    <row r="30" spans="1:19" ht="6" customHeight="1" x14ac:dyDescent="0.4">
      <c r="A30" s="222"/>
      <c r="B30" s="222"/>
      <c r="C30" s="234"/>
      <c r="D30" s="234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</row>
    <row r="31" spans="1:19" ht="6" customHeight="1" x14ac:dyDescent="0.4">
      <c r="A31" s="222"/>
      <c r="B31" s="222"/>
      <c r="C31" s="234"/>
      <c r="D31" s="234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</row>
    <row r="32" spans="1:19" ht="6" customHeight="1" x14ac:dyDescent="0.4">
      <c r="A32" s="222"/>
      <c r="B32" s="222"/>
      <c r="C32" s="252"/>
      <c r="D32" s="252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</row>
    <row r="33" spans="1:19" ht="6" customHeight="1" x14ac:dyDescent="0.4">
      <c r="A33" s="222">
        <v>0.5</v>
      </c>
      <c r="B33" s="222"/>
      <c r="C33" s="253"/>
      <c r="D33" s="253"/>
      <c r="E33" s="220" t="s">
        <v>97</v>
      </c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</row>
    <row r="34" spans="1:19" ht="6" customHeight="1" x14ac:dyDescent="0.4">
      <c r="A34" s="222"/>
      <c r="B34" s="222"/>
      <c r="C34" s="254"/>
      <c r="D34" s="254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6"/>
    </row>
    <row r="35" spans="1:19" ht="6" customHeight="1" x14ac:dyDescent="0.4">
      <c r="A35" s="222"/>
      <c r="B35" s="222"/>
      <c r="C35" s="254"/>
      <c r="D35" s="254"/>
      <c r="E35" s="220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6"/>
    </row>
    <row r="36" spans="1:19" ht="6" customHeight="1" x14ac:dyDescent="0.4">
      <c r="A36" s="222"/>
      <c r="B36" s="222"/>
      <c r="C36" s="255"/>
      <c r="D36" s="255"/>
      <c r="E36" s="220"/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6"/>
    </row>
    <row r="37" spans="1:19" ht="6" customHeight="1" x14ac:dyDescent="0.4">
      <c r="A37" s="222">
        <v>0.54166666666666696</v>
      </c>
      <c r="B37" s="222"/>
      <c r="C37" s="213"/>
      <c r="D37" s="213"/>
      <c r="E37" s="220"/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6"/>
    </row>
    <row r="38" spans="1:19" ht="6" customHeight="1" x14ac:dyDescent="0.4">
      <c r="A38" s="222"/>
      <c r="B38" s="222"/>
      <c r="C38" s="214"/>
      <c r="D38" s="214"/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6"/>
    </row>
    <row r="39" spans="1:19" ht="6" customHeight="1" x14ac:dyDescent="0.4">
      <c r="A39" s="222"/>
      <c r="B39" s="222"/>
      <c r="C39" s="214"/>
      <c r="D39" s="214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6"/>
    </row>
    <row r="40" spans="1:19" ht="6" customHeight="1" x14ac:dyDescent="0.4">
      <c r="A40" s="222"/>
      <c r="B40" s="222"/>
      <c r="C40" s="232"/>
      <c r="D40" s="232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6"/>
    </row>
    <row r="41" spans="1:19" ht="6" customHeight="1" x14ac:dyDescent="0.4">
      <c r="A41" s="222">
        <v>0.58333333333333404</v>
      </c>
      <c r="B41" s="222"/>
      <c r="C41" s="250"/>
      <c r="D41" s="25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6"/>
    </row>
    <row r="42" spans="1:19" ht="6" customHeight="1" x14ac:dyDescent="0.4">
      <c r="A42" s="222"/>
      <c r="B42" s="222"/>
      <c r="C42" s="214"/>
      <c r="D42" s="214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6"/>
    </row>
    <row r="43" spans="1:19" ht="6" customHeight="1" x14ac:dyDescent="0.4">
      <c r="A43" s="222"/>
      <c r="B43" s="222"/>
      <c r="C43" s="214"/>
      <c r="D43" s="214"/>
      <c r="E43" s="220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6"/>
    </row>
    <row r="44" spans="1:19" ht="6" customHeight="1" x14ac:dyDescent="0.4">
      <c r="A44" s="222"/>
      <c r="B44" s="222"/>
      <c r="C44" s="251"/>
      <c r="D44" s="251"/>
      <c r="E44" s="220"/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6"/>
    </row>
    <row r="45" spans="1:19" ht="6" customHeight="1" x14ac:dyDescent="0.4">
      <c r="A45" s="222">
        <v>0.625000000000001</v>
      </c>
      <c r="B45" s="222"/>
      <c r="C45" s="257"/>
      <c r="D45" s="257"/>
      <c r="E45" s="220" t="s">
        <v>96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 t="s">
        <v>99</v>
      </c>
      <c r="P45" s="220"/>
      <c r="Q45" s="220"/>
      <c r="R45" s="220"/>
      <c r="S45" s="26"/>
    </row>
    <row r="46" spans="1:19" ht="6" customHeight="1" x14ac:dyDescent="0.4">
      <c r="A46" s="222"/>
      <c r="B46" s="222"/>
      <c r="C46" s="258"/>
      <c r="D46" s="258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6"/>
    </row>
    <row r="47" spans="1:19" ht="6" customHeight="1" x14ac:dyDescent="0.4">
      <c r="A47" s="222"/>
      <c r="B47" s="222"/>
      <c r="C47" s="258"/>
      <c r="D47" s="258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6"/>
    </row>
    <row r="48" spans="1:19" ht="6" customHeight="1" x14ac:dyDescent="0.4">
      <c r="A48" s="222"/>
      <c r="B48" s="222"/>
      <c r="C48" s="259"/>
      <c r="D48" s="259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6"/>
    </row>
    <row r="49" spans="1:19" ht="6" customHeight="1" x14ac:dyDescent="0.4">
      <c r="A49" s="222">
        <v>0.66666666666666796</v>
      </c>
      <c r="B49" s="222"/>
      <c r="C49" s="260"/>
      <c r="D49" s="26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6"/>
    </row>
    <row r="50" spans="1:19" ht="6" customHeight="1" x14ac:dyDescent="0.4">
      <c r="A50" s="222"/>
      <c r="B50" s="222"/>
      <c r="C50" s="258"/>
      <c r="D50" s="258"/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6"/>
    </row>
    <row r="51" spans="1:19" ht="6" customHeight="1" x14ac:dyDescent="0.4">
      <c r="A51" s="222"/>
      <c r="B51" s="222"/>
      <c r="C51" s="258"/>
      <c r="D51" s="258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6"/>
    </row>
    <row r="52" spans="1:19" ht="6" customHeight="1" x14ac:dyDescent="0.4">
      <c r="A52" s="222"/>
      <c r="B52" s="222"/>
      <c r="C52" s="266"/>
      <c r="D52" s="266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6"/>
    </row>
    <row r="53" spans="1:19" ht="6" customHeight="1" x14ac:dyDescent="0.4">
      <c r="A53" s="222">
        <v>0.70833333333333504</v>
      </c>
      <c r="B53" s="222"/>
      <c r="C53" s="213"/>
      <c r="D53" s="213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6"/>
    </row>
    <row r="54" spans="1:19" ht="6" customHeight="1" x14ac:dyDescent="0.4">
      <c r="A54" s="222"/>
      <c r="B54" s="222"/>
      <c r="C54" s="214"/>
      <c r="D54" s="214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6"/>
    </row>
    <row r="55" spans="1:19" ht="6" customHeight="1" x14ac:dyDescent="0.4">
      <c r="A55" s="222"/>
      <c r="B55" s="222"/>
      <c r="C55" s="214"/>
      <c r="D55" s="214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6"/>
    </row>
    <row r="56" spans="1:19" ht="6" customHeight="1" x14ac:dyDescent="0.4">
      <c r="A56" s="222"/>
      <c r="B56" s="222"/>
      <c r="C56" s="232"/>
      <c r="D56" s="232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6"/>
    </row>
    <row r="57" spans="1:19" ht="6" customHeight="1" x14ac:dyDescent="0.4">
      <c r="A57" s="222">
        <v>0.750000000000002</v>
      </c>
      <c r="B57" s="222"/>
      <c r="C57" s="263"/>
      <c r="D57" s="263"/>
      <c r="E57" s="220" t="s">
        <v>98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6"/>
    </row>
    <row r="58" spans="1:19" ht="6" customHeight="1" x14ac:dyDescent="0.4">
      <c r="A58" s="222"/>
      <c r="B58" s="222"/>
      <c r="C58" s="247"/>
      <c r="D58" s="247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6"/>
    </row>
    <row r="59" spans="1:19" ht="6" customHeight="1" x14ac:dyDescent="0.4">
      <c r="A59" s="222"/>
      <c r="B59" s="222"/>
      <c r="C59" s="247"/>
      <c r="D59" s="247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6"/>
    </row>
    <row r="60" spans="1:19" ht="6" customHeight="1" x14ac:dyDescent="0.4">
      <c r="A60" s="222"/>
      <c r="B60" s="222"/>
      <c r="C60" s="264"/>
      <c r="D60" s="264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6"/>
    </row>
    <row r="61" spans="1:19" ht="6" customHeight="1" x14ac:dyDescent="0.4">
      <c r="A61" s="222">
        <v>0.79166666666666896</v>
      </c>
      <c r="B61" s="222"/>
      <c r="C61" s="265"/>
      <c r="D61" s="265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6"/>
    </row>
    <row r="62" spans="1:19" ht="6" customHeight="1" x14ac:dyDescent="0.4">
      <c r="A62" s="222"/>
      <c r="B62" s="222"/>
      <c r="C62" s="247"/>
      <c r="D62" s="247"/>
      <c r="E62" s="220"/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6"/>
    </row>
    <row r="63" spans="1:19" ht="6" customHeight="1" x14ac:dyDescent="0.4">
      <c r="A63" s="222"/>
      <c r="B63" s="222"/>
      <c r="C63" s="247"/>
      <c r="D63" s="247"/>
      <c r="E63" s="220"/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6"/>
    </row>
    <row r="64" spans="1:19" ht="6" customHeight="1" x14ac:dyDescent="0.4">
      <c r="A64" s="222"/>
      <c r="B64" s="222"/>
      <c r="C64" s="248"/>
      <c r="D64" s="248"/>
      <c r="E64" s="220"/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</row>
    <row r="65" spans="1:19" ht="6" customHeight="1" x14ac:dyDescent="0.4">
      <c r="A65" s="222">
        <v>0.83333333333333504</v>
      </c>
      <c r="B65" s="222"/>
      <c r="C65" s="249"/>
      <c r="D65" s="249"/>
      <c r="E65" s="220" t="s">
        <v>125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</row>
    <row r="66" spans="1:19" ht="6" customHeight="1" x14ac:dyDescent="0.4">
      <c r="A66" s="222"/>
      <c r="B66" s="222"/>
      <c r="C66" s="238"/>
      <c r="D66" s="238"/>
      <c r="E66" s="220"/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</row>
    <row r="67" spans="1:19" ht="6" customHeight="1" x14ac:dyDescent="0.4">
      <c r="A67" s="222"/>
      <c r="B67" s="222"/>
      <c r="C67" s="238"/>
      <c r="D67" s="238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</row>
    <row r="68" spans="1:19" ht="6" customHeight="1" x14ac:dyDescent="0.4">
      <c r="A68" s="222"/>
      <c r="B68" s="222"/>
      <c r="C68" s="212"/>
      <c r="D68" s="212"/>
      <c r="E68" s="220"/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</row>
    <row r="69" spans="1:19" ht="6" customHeight="1" x14ac:dyDescent="0.4">
      <c r="A69" s="222">
        <v>0.875000000000002</v>
      </c>
      <c r="B69" s="222"/>
      <c r="C69" s="237"/>
      <c r="D69" s="237"/>
      <c r="E69" s="220"/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</row>
    <row r="70" spans="1:19" ht="6" customHeight="1" x14ac:dyDescent="0.4">
      <c r="A70" s="222"/>
      <c r="B70" s="222"/>
      <c r="C70" s="238"/>
      <c r="D70" s="238"/>
      <c r="E70" s="220"/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6"/>
    </row>
    <row r="71" spans="1:19" ht="6" customHeight="1" x14ac:dyDescent="0.4">
      <c r="A71" s="222"/>
      <c r="B71" s="222"/>
      <c r="C71" s="238"/>
      <c r="D71" s="238"/>
      <c r="E71" s="220"/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6"/>
    </row>
    <row r="72" spans="1:19" ht="6" customHeight="1" x14ac:dyDescent="0.4">
      <c r="A72" s="222"/>
      <c r="B72" s="222"/>
      <c r="C72" s="261"/>
      <c r="D72" s="261"/>
      <c r="E72" s="220"/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6"/>
    </row>
    <row r="73" spans="1:19" ht="6" customHeight="1" x14ac:dyDescent="0.4">
      <c r="A73" s="222">
        <v>0.91666666666666896</v>
      </c>
      <c r="B73" s="222"/>
      <c r="C73" s="249"/>
      <c r="D73" s="249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6"/>
    </row>
    <row r="74" spans="1:19" ht="6" customHeight="1" x14ac:dyDescent="0.4">
      <c r="A74" s="222"/>
      <c r="B74" s="222"/>
      <c r="C74" s="238"/>
      <c r="D74" s="238"/>
      <c r="E74" s="220"/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6"/>
    </row>
    <row r="75" spans="1:19" ht="6" customHeight="1" x14ac:dyDescent="0.4">
      <c r="A75" s="222"/>
      <c r="B75" s="222"/>
      <c r="C75" s="238"/>
      <c r="D75" s="238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</row>
    <row r="76" spans="1:19" ht="6" customHeight="1" x14ac:dyDescent="0.4">
      <c r="A76" s="222"/>
      <c r="B76" s="222"/>
      <c r="C76" s="261"/>
      <c r="D76" s="261"/>
      <c r="E76" s="267"/>
      <c r="F76" s="267"/>
      <c r="G76" s="267"/>
      <c r="H76" s="267"/>
      <c r="I76" s="267"/>
      <c r="J76" s="267"/>
      <c r="K76" s="267"/>
      <c r="L76" s="267"/>
      <c r="M76" s="267"/>
      <c r="N76" s="267"/>
      <c r="O76" s="267"/>
      <c r="P76" s="267"/>
      <c r="Q76" s="267"/>
      <c r="R76" s="267"/>
    </row>
    <row r="77" spans="1:19" ht="17.25" customHeight="1" x14ac:dyDescent="0.4">
      <c r="A77" s="89"/>
      <c r="B77" s="89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</row>
    <row r="78" spans="1:19" ht="17.25" customHeight="1" x14ac:dyDescent="0.4">
      <c r="A78" s="88" t="s">
        <v>91</v>
      </c>
      <c r="B78" s="88"/>
      <c r="C78" s="88"/>
      <c r="D78" s="88"/>
      <c r="E78" s="88"/>
      <c r="F78" s="82"/>
      <c r="G78" s="82"/>
      <c r="H78" s="24"/>
      <c r="I78" s="25"/>
      <c r="J78" s="90" t="s">
        <v>92</v>
      </c>
      <c r="K78" s="25"/>
      <c r="L78" s="25"/>
      <c r="M78" s="25"/>
      <c r="N78" s="25"/>
      <c r="O78" s="25"/>
      <c r="P78" s="25"/>
      <c r="Q78" s="26"/>
      <c r="R78" s="26"/>
    </row>
    <row r="79" spans="1:19" ht="17.25" customHeight="1" x14ac:dyDescent="0.4">
      <c r="A79" s="256"/>
      <c r="B79" s="243"/>
      <c r="C79" s="243"/>
      <c r="D79" s="243"/>
      <c r="E79" s="243"/>
      <c r="F79" s="243"/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243"/>
      <c r="R79" s="244"/>
    </row>
    <row r="80" spans="1:19" ht="17.25" customHeight="1" x14ac:dyDescent="0.4">
      <c r="A80" s="239"/>
      <c r="B80" s="240"/>
      <c r="C80" s="240"/>
      <c r="D80" s="240"/>
      <c r="E80" s="240"/>
      <c r="F80" s="240"/>
      <c r="G80" s="240"/>
      <c r="H80" s="240"/>
      <c r="I80" s="240"/>
      <c r="J80" s="240"/>
      <c r="K80" s="240"/>
      <c r="L80" s="240"/>
      <c r="M80" s="240"/>
      <c r="N80" s="240"/>
      <c r="O80" s="240"/>
      <c r="P80" s="240"/>
      <c r="Q80" s="240"/>
      <c r="R80" s="245"/>
    </row>
    <row r="81" spans="1:19" ht="17.25" customHeight="1" x14ac:dyDescent="0.4">
      <c r="A81" s="239"/>
      <c r="B81" s="240"/>
      <c r="C81" s="240"/>
      <c r="D81" s="240"/>
      <c r="E81" s="240"/>
      <c r="F81" s="240"/>
      <c r="G81" s="240"/>
      <c r="H81" s="240"/>
      <c r="I81" s="240"/>
      <c r="J81" s="240"/>
      <c r="K81" s="240"/>
      <c r="L81" s="240"/>
      <c r="M81" s="240"/>
      <c r="N81" s="240"/>
      <c r="O81" s="240"/>
      <c r="P81" s="240"/>
      <c r="Q81" s="240"/>
      <c r="R81" s="245"/>
      <c r="S81" s="26"/>
    </row>
    <row r="82" spans="1:19" ht="17.25" customHeight="1" x14ac:dyDescent="0.4">
      <c r="A82" s="241"/>
      <c r="B82" s="242"/>
      <c r="C82" s="242"/>
      <c r="D82" s="242"/>
      <c r="E82" s="242"/>
      <c r="F82" s="242"/>
      <c r="G82" s="242"/>
      <c r="H82" s="242"/>
      <c r="I82" s="242"/>
      <c r="J82" s="242"/>
      <c r="K82" s="242"/>
      <c r="L82" s="242"/>
      <c r="M82" s="242"/>
      <c r="N82" s="242"/>
      <c r="O82" s="242"/>
      <c r="P82" s="242"/>
      <c r="Q82" s="242"/>
      <c r="R82" s="246"/>
      <c r="S82" s="26"/>
    </row>
    <row r="83" spans="1:19" ht="17.25" customHeight="1" x14ac:dyDescent="0.4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26"/>
    </row>
    <row r="84" spans="1:19" ht="17.25" customHeight="1" x14ac:dyDescent="0.4">
      <c r="A84" s="27"/>
      <c r="B84" s="27"/>
      <c r="C84" s="28"/>
      <c r="D84" s="28"/>
      <c r="E84" s="28"/>
      <c r="F84" s="28"/>
      <c r="G84" s="28"/>
      <c r="H84" s="17"/>
      <c r="I84" s="17"/>
      <c r="J84" s="17"/>
      <c r="K84" s="17"/>
      <c r="L84" s="17"/>
      <c r="M84" s="211" t="s">
        <v>55</v>
      </c>
      <c r="N84" s="211"/>
      <c r="O84" s="211"/>
      <c r="P84" s="211"/>
      <c r="Q84" s="211"/>
      <c r="R84" s="211"/>
      <c r="S84" s="26"/>
    </row>
    <row r="85" spans="1:19" ht="17.25" customHeight="1" x14ac:dyDescent="0.4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</row>
    <row r="86" spans="1:19" ht="17.25" customHeight="1" x14ac:dyDescent="0.4">
      <c r="A86" s="17"/>
      <c r="B86" s="17"/>
      <c r="C86" s="17"/>
      <c r="D86" s="17"/>
      <c r="E86" s="17"/>
      <c r="F86" s="17"/>
      <c r="G86" s="17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17"/>
    </row>
    <row r="87" spans="1:19" ht="17.25" customHeight="1" x14ac:dyDescent="0.4">
      <c r="A87" s="50"/>
      <c r="B87" s="50"/>
      <c r="C87" s="50"/>
      <c r="D87" s="50"/>
      <c r="E87" s="50"/>
      <c r="F87" s="50"/>
      <c r="G87" s="50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0"/>
    </row>
    <row r="88" spans="1:19" ht="17.25" customHeight="1" x14ac:dyDescent="0.4">
      <c r="B88" s="56"/>
      <c r="C88" s="56"/>
      <c r="D88" s="56"/>
      <c r="E88" s="56"/>
      <c r="F88" s="56"/>
      <c r="G88" s="56"/>
      <c r="S88" s="56"/>
    </row>
  </sheetData>
  <mergeCells count="141">
    <mergeCell ref="O69:R72"/>
    <mergeCell ref="E73:N76"/>
    <mergeCell ref="O73:R76"/>
    <mergeCell ref="O53:R56"/>
    <mergeCell ref="E57:N60"/>
    <mergeCell ref="O57:R60"/>
    <mergeCell ref="E61:N64"/>
    <mergeCell ref="O61:R64"/>
    <mergeCell ref="E65:N68"/>
    <mergeCell ref="O65:R68"/>
    <mergeCell ref="O37:R40"/>
    <mergeCell ref="E41:N44"/>
    <mergeCell ref="O41:R44"/>
    <mergeCell ref="E45:N48"/>
    <mergeCell ref="O45:R48"/>
    <mergeCell ref="E49:N52"/>
    <mergeCell ref="O49:R52"/>
    <mergeCell ref="O21:R24"/>
    <mergeCell ref="E25:N28"/>
    <mergeCell ref="O25:R28"/>
    <mergeCell ref="E29:N32"/>
    <mergeCell ref="O29:R32"/>
    <mergeCell ref="E33:N36"/>
    <mergeCell ref="O33:R36"/>
    <mergeCell ref="C76:D76"/>
    <mergeCell ref="A15:E15"/>
    <mergeCell ref="A16:D16"/>
    <mergeCell ref="E16:N16"/>
    <mergeCell ref="E17:N20"/>
    <mergeCell ref="E21:N24"/>
    <mergeCell ref="E37:N40"/>
    <mergeCell ref="E53:N56"/>
    <mergeCell ref="C66:D66"/>
    <mergeCell ref="C67:D67"/>
    <mergeCell ref="C68:D68"/>
    <mergeCell ref="C69:D69"/>
    <mergeCell ref="C70:D70"/>
    <mergeCell ref="C71:D71"/>
    <mergeCell ref="C57:D57"/>
    <mergeCell ref="C58:D58"/>
    <mergeCell ref="C59:D59"/>
    <mergeCell ref="C60:D60"/>
    <mergeCell ref="C61:D61"/>
    <mergeCell ref="C62:D62"/>
    <mergeCell ref="C51:D51"/>
    <mergeCell ref="C52:D52"/>
    <mergeCell ref="E69:N72"/>
    <mergeCell ref="C56:D56"/>
    <mergeCell ref="C45:D45"/>
    <mergeCell ref="C46:D46"/>
    <mergeCell ref="C47:D47"/>
    <mergeCell ref="C48:D48"/>
    <mergeCell ref="C49:D49"/>
    <mergeCell ref="C50:D50"/>
    <mergeCell ref="C72:D72"/>
    <mergeCell ref="C73:D73"/>
    <mergeCell ref="C39:D39"/>
    <mergeCell ref="C40:D40"/>
    <mergeCell ref="C41:D41"/>
    <mergeCell ref="C42:D42"/>
    <mergeCell ref="C43:D43"/>
    <mergeCell ref="C44:D44"/>
    <mergeCell ref="J80:R80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A79:I79"/>
    <mergeCell ref="A29:B32"/>
    <mergeCell ref="A33:B36"/>
    <mergeCell ref="A37:B40"/>
    <mergeCell ref="A41:B44"/>
    <mergeCell ref="C53:D53"/>
    <mergeCell ref="C54:D54"/>
    <mergeCell ref="C55:D55"/>
    <mergeCell ref="C29:D29"/>
    <mergeCell ref="C17:D17"/>
    <mergeCell ref="C18:D18"/>
    <mergeCell ref="C19:D19"/>
    <mergeCell ref="A81:I81"/>
    <mergeCell ref="A82:I82"/>
    <mergeCell ref="J79:R79"/>
    <mergeCell ref="J81:R81"/>
    <mergeCell ref="J82:R82"/>
    <mergeCell ref="A80:I80"/>
    <mergeCell ref="A61:B64"/>
    <mergeCell ref="A65:B68"/>
    <mergeCell ref="A69:B72"/>
    <mergeCell ref="A73:B76"/>
    <mergeCell ref="A45:B48"/>
    <mergeCell ref="A49:B52"/>
    <mergeCell ref="A53:B56"/>
    <mergeCell ref="A57:B60"/>
    <mergeCell ref="C63:D63"/>
    <mergeCell ref="C74:D74"/>
    <mergeCell ref="C75:D75"/>
    <mergeCell ref="C64:D64"/>
    <mergeCell ref="C65:D65"/>
    <mergeCell ref="A21:B24"/>
    <mergeCell ref="A12:R12"/>
    <mergeCell ref="A7:B7"/>
    <mergeCell ref="A6:B6"/>
    <mergeCell ref="A4:B4"/>
    <mergeCell ref="C24:D24"/>
    <mergeCell ref="C25:D25"/>
    <mergeCell ref="C26:D26"/>
    <mergeCell ref="C27:D27"/>
    <mergeCell ref="C28:D28"/>
    <mergeCell ref="C6:D6"/>
    <mergeCell ref="E6:F6"/>
    <mergeCell ref="G6:K6"/>
    <mergeCell ref="A25:B28"/>
    <mergeCell ref="G1:M2"/>
    <mergeCell ref="P1:R1"/>
    <mergeCell ref="U2:W2"/>
    <mergeCell ref="U3:W3"/>
    <mergeCell ref="M4:N4"/>
    <mergeCell ref="O4:P4"/>
    <mergeCell ref="Q4:R4"/>
    <mergeCell ref="C4:K4"/>
    <mergeCell ref="M84:R84"/>
    <mergeCell ref="M5:N7"/>
    <mergeCell ref="O5:P7"/>
    <mergeCell ref="Q5:R7"/>
    <mergeCell ref="C20:D20"/>
    <mergeCell ref="C21:D21"/>
    <mergeCell ref="C22:D22"/>
    <mergeCell ref="C23:D23"/>
    <mergeCell ref="A13:R13"/>
    <mergeCell ref="O16:R16"/>
    <mergeCell ref="O17:R20"/>
    <mergeCell ref="C7:K7"/>
    <mergeCell ref="A17:B20"/>
    <mergeCell ref="A9:E9"/>
    <mergeCell ref="A10:R10"/>
    <mergeCell ref="A11:R11"/>
  </mergeCells>
  <phoneticPr fontId="1"/>
  <dataValidations count="1">
    <dataValidation type="list" allowBlank="1" showInputMessage="1" showErrorMessage="1" sqref="P1:R1" xr:uid="{B2473948-4B5A-482A-8B24-F3D2E1906095}">
      <formula1>$Y$4:$Y$9</formula1>
    </dataValidation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0E52D-AC28-4442-8993-AFD95DCB98B1}">
  <dimension ref="A1:Y58"/>
  <sheetViews>
    <sheetView showZeros="0" workbookViewId="0">
      <selection activeCell="W40" sqref="W40"/>
    </sheetView>
  </sheetViews>
  <sheetFormatPr defaultColWidth="4.375" defaultRowHeight="17.25" customHeight="1" x14ac:dyDescent="0.4"/>
  <cols>
    <col min="1" max="9" width="4.375" style="9"/>
    <col min="10" max="10" width="4.375" style="9" customWidth="1"/>
    <col min="11" max="17" width="4.375" style="9"/>
    <col min="18" max="19" width="4.375" style="9" customWidth="1"/>
    <col min="20" max="24" width="4.375" style="9"/>
    <col min="25" max="25" width="12.5" style="9" customWidth="1"/>
    <col min="26" max="16384" width="4.375" style="9"/>
  </cols>
  <sheetData>
    <row r="1" spans="1:25" ht="17.25" customHeight="1" x14ac:dyDescent="0.4">
      <c r="A1" s="7"/>
      <c r="B1" s="8"/>
      <c r="C1" s="8"/>
      <c r="D1" s="8"/>
      <c r="F1" s="10"/>
      <c r="G1" s="203" t="s">
        <v>126</v>
      </c>
      <c r="H1" s="203"/>
      <c r="I1" s="203"/>
      <c r="J1" s="203"/>
      <c r="K1" s="203"/>
      <c r="L1" s="203"/>
      <c r="M1" s="203"/>
      <c r="N1" s="10"/>
      <c r="O1" s="10"/>
      <c r="P1" s="204" t="s">
        <v>70</v>
      </c>
      <c r="Q1" s="204"/>
      <c r="R1" s="204"/>
      <c r="S1" s="12"/>
    </row>
    <row r="2" spans="1:25" ht="17.25" customHeight="1" thickBot="1" x14ac:dyDescent="0.45">
      <c r="A2" s="7"/>
      <c r="B2" s="8"/>
      <c r="C2" s="8"/>
      <c r="D2" s="8"/>
      <c r="F2" s="10"/>
      <c r="G2" s="203"/>
      <c r="H2" s="203"/>
      <c r="I2" s="203"/>
      <c r="J2" s="203"/>
      <c r="K2" s="203"/>
      <c r="L2" s="203"/>
      <c r="M2" s="203"/>
      <c r="N2" s="10"/>
      <c r="O2" s="10"/>
      <c r="P2" s="7"/>
      <c r="Q2" s="7"/>
      <c r="R2" s="7"/>
      <c r="S2" s="12"/>
      <c r="U2" s="205" t="s">
        <v>9</v>
      </c>
      <c r="V2" s="205"/>
      <c r="W2" s="205"/>
    </row>
    <row r="3" spans="1:25" ht="17.25" customHeight="1" x14ac:dyDescent="0.4">
      <c r="A3" s="13"/>
      <c r="B3" s="13"/>
      <c r="C3" s="13"/>
      <c r="D3" s="13"/>
      <c r="E3" s="10"/>
      <c r="F3" s="10"/>
      <c r="G3" s="10"/>
      <c r="H3" s="79"/>
      <c r="I3" s="79"/>
      <c r="J3" s="79"/>
      <c r="K3" s="79"/>
      <c r="L3" s="79"/>
      <c r="M3" s="79"/>
      <c r="N3" s="80"/>
      <c r="O3" s="80"/>
      <c r="P3" s="80"/>
      <c r="Q3" s="81"/>
      <c r="R3" s="81"/>
      <c r="S3" s="55"/>
      <c r="U3" s="206">
        <v>1</v>
      </c>
      <c r="V3" s="207"/>
      <c r="W3" s="208"/>
      <c r="Y3" s="61" t="s">
        <v>71</v>
      </c>
    </row>
    <row r="4" spans="1:25" ht="17.25" customHeight="1" x14ac:dyDescent="0.4">
      <c r="A4" s="231" t="s">
        <v>90</v>
      </c>
      <c r="B4" s="231"/>
      <c r="C4" s="268">
        <v>43805</v>
      </c>
      <c r="D4" s="268"/>
      <c r="E4" s="268"/>
      <c r="F4" s="268"/>
      <c r="G4" s="268"/>
      <c r="H4" s="268"/>
      <c r="I4" s="268"/>
      <c r="J4" s="268"/>
      <c r="K4" s="268"/>
      <c r="L4" s="82"/>
      <c r="M4" s="209"/>
      <c r="N4" s="209"/>
      <c r="O4" s="209"/>
      <c r="P4" s="209"/>
      <c r="Q4" s="209"/>
      <c r="R4" s="209"/>
      <c r="S4" s="15"/>
      <c r="Y4" s="59"/>
    </row>
    <row r="5" spans="1:25" ht="17.25" customHeight="1" x14ac:dyDescent="0.4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83"/>
      <c r="M5" s="209"/>
      <c r="N5" s="209"/>
      <c r="O5" s="209"/>
      <c r="P5" s="209"/>
      <c r="Q5" s="209"/>
      <c r="R5" s="209"/>
      <c r="S5" s="53"/>
      <c r="U5" s="16"/>
      <c r="V5" s="16"/>
      <c r="W5" s="16"/>
      <c r="Y5" s="59" t="s">
        <v>70</v>
      </c>
    </row>
    <row r="6" spans="1:25" ht="17.25" customHeight="1" x14ac:dyDescent="0.4">
      <c r="A6" s="230" t="s">
        <v>9</v>
      </c>
      <c r="B6" s="230"/>
      <c r="C6" s="221">
        <f>VLOOKUP($U$3,従業者名簿!$A$4:$Z$1000,1,FALSE)</f>
        <v>1</v>
      </c>
      <c r="D6" s="221"/>
      <c r="E6" s="230" t="s">
        <v>7</v>
      </c>
      <c r="F6" s="230"/>
      <c r="G6" s="221" t="str">
        <f>VLOOKUP($U$3,従業者名簿!$A$4:$Z$1000,2,FALSE)</f>
        <v>営業1部　営業1課</v>
      </c>
      <c r="H6" s="221"/>
      <c r="I6" s="221"/>
      <c r="J6" s="221"/>
      <c r="K6" s="221"/>
      <c r="L6" s="84"/>
      <c r="M6" s="209"/>
      <c r="N6" s="209"/>
      <c r="O6" s="209"/>
      <c r="P6" s="209"/>
      <c r="Q6" s="209"/>
      <c r="R6" s="209"/>
      <c r="S6" s="53"/>
      <c r="U6" s="16"/>
      <c r="V6" s="16"/>
      <c r="W6" s="16"/>
      <c r="Y6" s="59" t="s">
        <v>73</v>
      </c>
    </row>
    <row r="7" spans="1:25" ht="17.25" customHeight="1" x14ac:dyDescent="0.4">
      <c r="A7" s="230" t="s">
        <v>6</v>
      </c>
      <c r="B7" s="230"/>
      <c r="C7" s="221" t="str">
        <f>VLOOKUP($U$3,従業者名簿!$A$4:$Z$1000,3,FALSE)</f>
        <v>芥川　龍之介</v>
      </c>
      <c r="D7" s="221"/>
      <c r="E7" s="221"/>
      <c r="F7" s="221"/>
      <c r="G7" s="221"/>
      <c r="H7" s="221"/>
      <c r="I7" s="221"/>
      <c r="J7" s="221"/>
      <c r="K7" s="221"/>
      <c r="L7" s="85"/>
      <c r="M7" s="209"/>
      <c r="N7" s="209"/>
      <c r="O7" s="209"/>
      <c r="P7" s="209"/>
      <c r="Q7" s="209"/>
      <c r="R7" s="209"/>
      <c r="S7" s="53"/>
      <c r="U7" s="16"/>
      <c r="V7" s="16"/>
      <c r="W7" s="16"/>
      <c r="Y7" s="59" t="s">
        <v>74</v>
      </c>
    </row>
    <row r="8" spans="1:25" ht="17.25" customHeight="1" x14ac:dyDescent="0.4">
      <c r="A8" s="78"/>
      <c r="B8" s="78"/>
      <c r="C8" s="78"/>
      <c r="D8" s="78"/>
      <c r="E8" s="78"/>
      <c r="F8" s="78"/>
      <c r="G8" s="78"/>
      <c r="H8" s="82"/>
      <c r="I8" s="82"/>
      <c r="J8" s="82"/>
      <c r="K8" s="86"/>
      <c r="L8" s="86"/>
      <c r="M8" s="81"/>
      <c r="N8" s="81"/>
      <c r="O8" s="81"/>
      <c r="P8" s="81"/>
      <c r="Q8" s="81"/>
      <c r="R8" s="81"/>
      <c r="S8" s="53"/>
      <c r="U8" s="16"/>
      <c r="V8" s="16"/>
      <c r="W8" s="16"/>
      <c r="Y8" s="59" t="s">
        <v>175</v>
      </c>
    </row>
    <row r="9" spans="1:25" ht="17.25" customHeight="1" thickBot="1" x14ac:dyDescent="0.45">
      <c r="A9" s="223" t="s">
        <v>127</v>
      </c>
      <c r="B9" s="223"/>
      <c r="C9" s="223"/>
      <c r="D9" s="223"/>
      <c r="E9" s="223"/>
      <c r="F9" s="82"/>
      <c r="G9" s="82"/>
      <c r="H9" s="24"/>
      <c r="I9" s="25"/>
      <c r="J9" s="25"/>
      <c r="K9" s="25"/>
      <c r="L9" s="25"/>
      <c r="M9" s="25"/>
      <c r="N9" s="25"/>
      <c r="O9" s="25"/>
      <c r="P9" s="25"/>
      <c r="Q9" s="26"/>
      <c r="R9" s="26"/>
      <c r="S9" s="15"/>
      <c r="U9" s="16"/>
      <c r="V9" s="16"/>
      <c r="W9" s="16"/>
      <c r="Y9" s="60"/>
    </row>
    <row r="10" spans="1:25" ht="17.25" customHeight="1" x14ac:dyDescent="0.4">
      <c r="A10" s="224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6"/>
      <c r="S10" s="26"/>
      <c r="U10" s="16"/>
      <c r="V10" s="16"/>
      <c r="W10" s="16"/>
    </row>
    <row r="11" spans="1:25" ht="17.25" customHeight="1" x14ac:dyDescent="0.4">
      <c r="A11" s="227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9"/>
      <c r="S11" s="22"/>
      <c r="U11" s="16"/>
      <c r="V11" s="16"/>
      <c r="W11" s="16"/>
    </row>
    <row r="12" spans="1:25" ht="17.25" customHeight="1" x14ac:dyDescent="0.4">
      <c r="A12" s="227"/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9"/>
      <c r="S12" s="26"/>
    </row>
    <row r="13" spans="1:25" ht="17.25" customHeight="1" x14ac:dyDescent="0.4">
      <c r="A13" s="215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7"/>
      <c r="S13" s="26"/>
    </row>
    <row r="14" spans="1:25" ht="17.25" customHeight="1" x14ac:dyDescent="0.4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87"/>
      <c r="L14" s="87"/>
      <c r="M14" s="28"/>
      <c r="N14" s="28"/>
      <c r="O14" s="28"/>
      <c r="P14" s="28"/>
      <c r="Q14" s="28"/>
      <c r="R14" s="28"/>
      <c r="S14" s="26"/>
    </row>
    <row r="15" spans="1:25" ht="17.25" customHeight="1" x14ac:dyDescent="0.4">
      <c r="A15" s="223" t="s">
        <v>89</v>
      </c>
      <c r="B15" s="223"/>
      <c r="C15" s="223"/>
      <c r="D15" s="223"/>
      <c r="E15" s="223"/>
      <c r="F15" s="27"/>
      <c r="G15" s="27"/>
      <c r="H15" s="27"/>
      <c r="I15" s="27"/>
      <c r="J15" s="27"/>
      <c r="K15" s="87"/>
      <c r="L15" s="87"/>
      <c r="M15" s="28"/>
      <c r="N15" s="28"/>
      <c r="O15" s="28"/>
      <c r="P15" s="28"/>
      <c r="Q15" s="28"/>
      <c r="R15" s="28"/>
      <c r="S15" s="26"/>
    </row>
    <row r="16" spans="1:25" ht="17.25" customHeight="1" x14ac:dyDescent="0.4">
      <c r="A16" s="269">
        <v>43800</v>
      </c>
      <c r="B16" s="270"/>
      <c r="C16" s="270"/>
      <c r="D16" s="279" t="s">
        <v>93</v>
      </c>
      <c r="E16" s="280"/>
      <c r="F16" s="280"/>
      <c r="G16" s="280"/>
      <c r="H16" s="280"/>
      <c r="I16" s="280"/>
      <c r="J16" s="280"/>
      <c r="K16" s="280"/>
      <c r="L16" s="280"/>
      <c r="M16" s="280"/>
      <c r="N16" s="287" t="s">
        <v>69</v>
      </c>
      <c r="O16" s="288"/>
      <c r="P16" s="288"/>
      <c r="Q16" s="288"/>
      <c r="R16" s="289"/>
      <c r="S16" s="26"/>
    </row>
    <row r="17" spans="1:19" ht="12.6" customHeight="1" x14ac:dyDescent="0.35">
      <c r="A17" s="271">
        <v>1</v>
      </c>
      <c r="B17" s="271"/>
      <c r="C17" s="94" t="s">
        <v>1</v>
      </c>
      <c r="D17" s="281" t="s">
        <v>36</v>
      </c>
      <c r="E17" s="282"/>
      <c r="F17" s="282"/>
      <c r="G17" s="282"/>
      <c r="H17" s="282"/>
      <c r="I17" s="282"/>
      <c r="J17" s="282"/>
      <c r="K17" s="282"/>
      <c r="L17" s="282"/>
      <c r="M17" s="282"/>
      <c r="N17" s="281"/>
      <c r="O17" s="282"/>
      <c r="P17" s="282"/>
      <c r="Q17" s="282"/>
      <c r="R17" s="290"/>
      <c r="S17" s="26"/>
    </row>
    <row r="18" spans="1:19" ht="12.6" customHeight="1" x14ac:dyDescent="0.35">
      <c r="A18" s="272">
        <v>2</v>
      </c>
      <c r="B18" s="272"/>
      <c r="C18" s="91" t="s">
        <v>104</v>
      </c>
      <c r="D18" s="283"/>
      <c r="E18" s="284"/>
      <c r="F18" s="284"/>
      <c r="G18" s="284"/>
      <c r="H18" s="284"/>
      <c r="I18" s="284"/>
      <c r="J18" s="284"/>
      <c r="K18" s="284"/>
      <c r="L18" s="284"/>
      <c r="M18" s="284"/>
      <c r="N18" s="275"/>
      <c r="O18" s="276"/>
      <c r="P18" s="276"/>
      <c r="Q18" s="276"/>
      <c r="R18" s="294"/>
      <c r="S18" s="26"/>
    </row>
    <row r="19" spans="1:19" ht="12.6" customHeight="1" x14ac:dyDescent="0.35">
      <c r="A19" s="272">
        <v>3</v>
      </c>
      <c r="B19" s="272"/>
      <c r="C19" s="91" t="s">
        <v>105</v>
      </c>
      <c r="D19" s="285"/>
      <c r="E19" s="286"/>
      <c r="F19" s="286"/>
      <c r="G19" s="286"/>
      <c r="H19" s="286"/>
      <c r="I19" s="286"/>
      <c r="J19" s="286"/>
      <c r="K19" s="286"/>
      <c r="L19" s="286"/>
      <c r="M19" s="286"/>
      <c r="N19" s="275"/>
      <c r="O19" s="276"/>
      <c r="P19" s="276"/>
      <c r="Q19" s="276"/>
      <c r="R19" s="294"/>
      <c r="S19" s="26"/>
    </row>
    <row r="20" spans="1:19" ht="12.6" customHeight="1" x14ac:dyDescent="0.35">
      <c r="A20" s="272">
        <v>4</v>
      </c>
      <c r="B20" s="272"/>
      <c r="C20" s="91" t="s">
        <v>107</v>
      </c>
      <c r="D20" s="275" t="s">
        <v>131</v>
      </c>
      <c r="E20" s="276"/>
      <c r="F20" s="276"/>
      <c r="G20" s="276"/>
      <c r="H20" s="276"/>
      <c r="I20" s="276"/>
      <c r="J20" s="276"/>
      <c r="K20" s="276"/>
      <c r="L20" s="276"/>
      <c r="M20" s="276"/>
      <c r="N20" s="275"/>
      <c r="O20" s="276"/>
      <c r="P20" s="276"/>
      <c r="Q20" s="276"/>
      <c r="R20" s="294"/>
      <c r="S20" s="26"/>
    </row>
    <row r="21" spans="1:19" ht="12.6" customHeight="1" x14ac:dyDescent="0.35">
      <c r="A21" s="272">
        <v>5</v>
      </c>
      <c r="B21" s="272"/>
      <c r="C21" s="91" t="s">
        <v>108</v>
      </c>
      <c r="D21" s="275"/>
      <c r="E21" s="276"/>
      <c r="F21" s="276"/>
      <c r="G21" s="276"/>
      <c r="H21" s="276"/>
      <c r="I21" s="276"/>
      <c r="J21" s="276"/>
      <c r="K21" s="276"/>
      <c r="L21" s="276"/>
      <c r="M21" s="276"/>
      <c r="N21" s="275"/>
      <c r="O21" s="276"/>
      <c r="P21" s="276"/>
      <c r="Q21" s="276"/>
      <c r="R21" s="294"/>
      <c r="S21" s="26"/>
    </row>
    <row r="22" spans="1:19" ht="12.6" customHeight="1" x14ac:dyDescent="0.35">
      <c r="A22" s="272">
        <v>6</v>
      </c>
      <c r="B22" s="272"/>
      <c r="C22" s="91" t="s">
        <v>109</v>
      </c>
      <c r="D22" s="275"/>
      <c r="E22" s="276"/>
      <c r="F22" s="276"/>
      <c r="G22" s="276"/>
      <c r="H22" s="276"/>
      <c r="I22" s="276"/>
      <c r="J22" s="276"/>
      <c r="K22" s="276"/>
      <c r="L22" s="276"/>
      <c r="M22" s="276"/>
      <c r="N22" s="275"/>
      <c r="O22" s="276"/>
      <c r="P22" s="276"/>
      <c r="Q22" s="276"/>
      <c r="R22" s="294"/>
      <c r="S22" s="26"/>
    </row>
    <row r="23" spans="1:19" ht="12.6" customHeight="1" x14ac:dyDescent="0.35">
      <c r="A23" s="273">
        <v>7</v>
      </c>
      <c r="B23" s="273"/>
      <c r="C23" s="93" t="s">
        <v>110</v>
      </c>
      <c r="D23" s="275" t="s">
        <v>36</v>
      </c>
      <c r="E23" s="276"/>
      <c r="F23" s="276"/>
      <c r="G23" s="276"/>
      <c r="H23" s="276"/>
      <c r="I23" s="276"/>
      <c r="J23" s="276"/>
      <c r="K23" s="276"/>
      <c r="L23" s="276"/>
      <c r="M23" s="276"/>
      <c r="N23" s="275"/>
      <c r="O23" s="276"/>
      <c r="P23" s="276"/>
      <c r="Q23" s="276"/>
      <c r="R23" s="294"/>
      <c r="S23" s="26"/>
    </row>
    <row r="24" spans="1:19" ht="12.6" customHeight="1" x14ac:dyDescent="0.35">
      <c r="A24" s="273">
        <v>8</v>
      </c>
      <c r="B24" s="273"/>
      <c r="C24" s="93" t="s">
        <v>111</v>
      </c>
      <c r="D24" s="275" t="s">
        <v>36</v>
      </c>
      <c r="E24" s="276"/>
      <c r="F24" s="276"/>
      <c r="G24" s="276"/>
      <c r="H24" s="276"/>
      <c r="I24" s="276"/>
      <c r="J24" s="276"/>
      <c r="K24" s="276"/>
      <c r="L24" s="276"/>
      <c r="M24" s="276"/>
      <c r="N24" s="275"/>
      <c r="O24" s="276"/>
      <c r="P24" s="276"/>
      <c r="Q24" s="276"/>
      <c r="R24" s="294"/>
      <c r="S24" s="26"/>
    </row>
    <row r="25" spans="1:19" ht="12.6" customHeight="1" x14ac:dyDescent="0.35">
      <c r="A25" s="272">
        <v>9</v>
      </c>
      <c r="B25" s="272"/>
      <c r="C25" s="91" t="s">
        <v>103</v>
      </c>
      <c r="D25" s="275"/>
      <c r="E25" s="276"/>
      <c r="F25" s="276"/>
      <c r="G25" s="276"/>
      <c r="H25" s="276"/>
      <c r="I25" s="276"/>
      <c r="J25" s="276"/>
      <c r="K25" s="276"/>
      <c r="L25" s="276"/>
      <c r="M25" s="276"/>
      <c r="N25" s="275"/>
      <c r="O25" s="276"/>
      <c r="P25" s="276"/>
      <c r="Q25" s="276"/>
      <c r="R25" s="294"/>
      <c r="S25" s="26"/>
    </row>
    <row r="26" spans="1:19" ht="12.6" customHeight="1" x14ac:dyDescent="0.35">
      <c r="A26" s="272">
        <v>10</v>
      </c>
      <c r="B26" s="272"/>
      <c r="C26" s="91" t="s">
        <v>105</v>
      </c>
      <c r="D26" s="275"/>
      <c r="E26" s="276"/>
      <c r="F26" s="276"/>
      <c r="G26" s="276"/>
      <c r="H26" s="276"/>
      <c r="I26" s="276"/>
      <c r="J26" s="276"/>
      <c r="K26" s="276"/>
      <c r="L26" s="276"/>
      <c r="M26" s="276"/>
      <c r="N26" s="275"/>
      <c r="O26" s="276"/>
      <c r="P26" s="276"/>
      <c r="Q26" s="276"/>
      <c r="R26" s="294"/>
      <c r="S26" s="26"/>
    </row>
    <row r="27" spans="1:19" ht="12.6" customHeight="1" x14ac:dyDescent="0.35">
      <c r="A27" s="272">
        <v>11</v>
      </c>
      <c r="B27" s="272"/>
      <c r="C27" s="91" t="s">
        <v>107</v>
      </c>
      <c r="D27" s="275" t="s">
        <v>121</v>
      </c>
      <c r="E27" s="276"/>
      <c r="F27" s="276"/>
      <c r="G27" s="276"/>
      <c r="H27" s="276"/>
      <c r="I27" s="276"/>
      <c r="J27" s="276"/>
      <c r="K27" s="276"/>
      <c r="L27" s="276"/>
      <c r="M27" s="276"/>
      <c r="N27" s="291" t="s">
        <v>133</v>
      </c>
      <c r="O27" s="292"/>
      <c r="P27" s="292"/>
      <c r="Q27" s="292"/>
      <c r="R27" s="293"/>
      <c r="S27" s="26"/>
    </row>
    <row r="28" spans="1:19" ht="12.6" customHeight="1" x14ac:dyDescent="0.35">
      <c r="A28" s="272">
        <v>12</v>
      </c>
      <c r="B28" s="272"/>
      <c r="C28" s="91" t="s">
        <v>108</v>
      </c>
      <c r="D28" s="275"/>
      <c r="E28" s="276"/>
      <c r="F28" s="276"/>
      <c r="G28" s="276"/>
      <c r="H28" s="276"/>
      <c r="I28" s="276"/>
      <c r="J28" s="276"/>
      <c r="K28" s="276"/>
      <c r="L28" s="276"/>
      <c r="M28" s="276"/>
      <c r="N28" s="275"/>
      <c r="O28" s="276"/>
      <c r="P28" s="276"/>
      <c r="Q28" s="276"/>
      <c r="R28" s="294"/>
      <c r="S28" s="26"/>
    </row>
    <row r="29" spans="1:19" ht="12.6" customHeight="1" x14ac:dyDescent="0.35">
      <c r="A29" s="272">
        <v>13</v>
      </c>
      <c r="B29" s="272"/>
      <c r="C29" s="91" t="s">
        <v>109</v>
      </c>
      <c r="D29" s="275"/>
      <c r="E29" s="276"/>
      <c r="F29" s="276"/>
      <c r="G29" s="276"/>
      <c r="H29" s="276"/>
      <c r="I29" s="276"/>
      <c r="J29" s="276"/>
      <c r="K29" s="276"/>
      <c r="L29" s="276"/>
      <c r="M29" s="276"/>
      <c r="N29" s="275"/>
      <c r="O29" s="276"/>
      <c r="P29" s="276"/>
      <c r="Q29" s="276"/>
      <c r="R29" s="294"/>
      <c r="S29" s="26"/>
    </row>
    <row r="30" spans="1:19" ht="12.6" customHeight="1" x14ac:dyDescent="0.35">
      <c r="A30" s="273">
        <v>14</v>
      </c>
      <c r="B30" s="273"/>
      <c r="C30" s="93" t="s">
        <v>110</v>
      </c>
      <c r="D30" s="275" t="s">
        <v>36</v>
      </c>
      <c r="E30" s="276"/>
      <c r="F30" s="276"/>
      <c r="G30" s="276"/>
      <c r="H30" s="276"/>
      <c r="I30" s="276"/>
      <c r="J30" s="276"/>
      <c r="K30" s="276"/>
      <c r="L30" s="276"/>
      <c r="M30" s="276"/>
      <c r="N30" s="275"/>
      <c r="O30" s="276"/>
      <c r="P30" s="276"/>
      <c r="Q30" s="276"/>
      <c r="R30" s="294"/>
      <c r="S30" s="26"/>
    </row>
    <row r="31" spans="1:19" ht="12.6" customHeight="1" x14ac:dyDescent="0.35">
      <c r="A31" s="273">
        <v>15</v>
      </c>
      <c r="B31" s="273"/>
      <c r="C31" s="93" t="s">
        <v>111</v>
      </c>
      <c r="D31" s="275" t="s">
        <v>36</v>
      </c>
      <c r="E31" s="276"/>
      <c r="F31" s="276"/>
      <c r="G31" s="276"/>
      <c r="H31" s="276"/>
      <c r="I31" s="276"/>
      <c r="J31" s="276"/>
      <c r="K31" s="276"/>
      <c r="L31" s="276"/>
      <c r="M31" s="276"/>
      <c r="N31" s="275"/>
      <c r="O31" s="276"/>
      <c r="P31" s="276"/>
      <c r="Q31" s="276"/>
      <c r="R31" s="294"/>
      <c r="S31" s="26"/>
    </row>
    <row r="32" spans="1:19" ht="12.6" customHeight="1" x14ac:dyDescent="0.35">
      <c r="A32" s="272">
        <v>16</v>
      </c>
      <c r="B32" s="272"/>
      <c r="C32" s="91" t="s">
        <v>103</v>
      </c>
      <c r="D32" s="275"/>
      <c r="E32" s="276"/>
      <c r="F32" s="276"/>
      <c r="G32" s="276"/>
      <c r="H32" s="276"/>
      <c r="I32" s="276"/>
      <c r="J32" s="276"/>
      <c r="K32" s="276"/>
      <c r="L32" s="276"/>
      <c r="M32" s="276"/>
      <c r="N32" s="275"/>
      <c r="O32" s="276"/>
      <c r="P32" s="276"/>
      <c r="Q32" s="276"/>
      <c r="R32" s="294"/>
      <c r="S32" s="26"/>
    </row>
    <row r="33" spans="1:19" ht="12.6" customHeight="1" x14ac:dyDescent="0.35">
      <c r="A33" s="272">
        <v>17</v>
      </c>
      <c r="B33" s="272"/>
      <c r="C33" s="91" t="s">
        <v>105</v>
      </c>
      <c r="D33" s="275"/>
      <c r="E33" s="276"/>
      <c r="F33" s="276"/>
      <c r="G33" s="276"/>
      <c r="H33" s="276"/>
      <c r="I33" s="276"/>
      <c r="J33" s="276"/>
      <c r="K33" s="276"/>
      <c r="L33" s="276"/>
      <c r="M33" s="276"/>
      <c r="N33" s="275"/>
      <c r="O33" s="276"/>
      <c r="P33" s="276"/>
      <c r="Q33" s="276"/>
      <c r="R33" s="294"/>
      <c r="S33" s="26"/>
    </row>
    <row r="34" spans="1:19" ht="12.6" customHeight="1" x14ac:dyDescent="0.35">
      <c r="A34" s="272">
        <v>18</v>
      </c>
      <c r="B34" s="272"/>
      <c r="C34" s="91" t="s">
        <v>107</v>
      </c>
      <c r="D34" s="275" t="s">
        <v>136</v>
      </c>
      <c r="E34" s="276"/>
      <c r="F34" s="276"/>
      <c r="G34" s="276"/>
      <c r="H34" s="276"/>
      <c r="I34" s="276"/>
      <c r="J34" s="276"/>
      <c r="K34" s="276"/>
      <c r="L34" s="276"/>
      <c r="M34" s="276"/>
      <c r="N34" s="291" t="s">
        <v>137</v>
      </c>
      <c r="O34" s="292"/>
      <c r="P34" s="292"/>
      <c r="Q34" s="292"/>
      <c r="R34" s="293"/>
      <c r="S34" s="26"/>
    </row>
    <row r="35" spans="1:19" ht="12.6" customHeight="1" x14ac:dyDescent="0.35">
      <c r="A35" s="272">
        <v>19</v>
      </c>
      <c r="B35" s="272"/>
      <c r="C35" s="91" t="s">
        <v>108</v>
      </c>
      <c r="D35" s="275"/>
      <c r="E35" s="276"/>
      <c r="F35" s="276"/>
      <c r="G35" s="276"/>
      <c r="H35" s="276"/>
      <c r="I35" s="276"/>
      <c r="J35" s="276"/>
      <c r="K35" s="276"/>
      <c r="L35" s="276"/>
      <c r="M35" s="276"/>
      <c r="N35" s="275"/>
      <c r="O35" s="276"/>
      <c r="P35" s="276"/>
      <c r="Q35" s="276"/>
      <c r="R35" s="294"/>
      <c r="S35" s="26"/>
    </row>
    <row r="36" spans="1:19" ht="12.6" customHeight="1" x14ac:dyDescent="0.35">
      <c r="A36" s="272">
        <v>20</v>
      </c>
      <c r="B36" s="272"/>
      <c r="C36" s="91" t="s">
        <v>109</v>
      </c>
      <c r="D36" s="275"/>
      <c r="E36" s="276"/>
      <c r="F36" s="276"/>
      <c r="G36" s="276"/>
      <c r="H36" s="276"/>
      <c r="I36" s="276"/>
      <c r="J36" s="276"/>
      <c r="K36" s="276"/>
      <c r="L36" s="276"/>
      <c r="M36" s="276"/>
      <c r="N36" s="275"/>
      <c r="O36" s="276"/>
      <c r="P36" s="276"/>
      <c r="Q36" s="276"/>
      <c r="R36" s="294"/>
      <c r="S36" s="26"/>
    </row>
    <row r="37" spans="1:19" ht="12.6" customHeight="1" x14ac:dyDescent="0.35">
      <c r="A37" s="273">
        <v>21</v>
      </c>
      <c r="B37" s="273"/>
      <c r="C37" s="93" t="s">
        <v>110</v>
      </c>
      <c r="D37" s="275" t="s">
        <v>36</v>
      </c>
      <c r="E37" s="276"/>
      <c r="F37" s="276"/>
      <c r="G37" s="276"/>
      <c r="H37" s="276"/>
      <c r="I37" s="276"/>
      <c r="J37" s="276"/>
      <c r="K37" s="276"/>
      <c r="L37" s="276"/>
      <c r="M37" s="276"/>
      <c r="N37" s="275"/>
      <c r="O37" s="276"/>
      <c r="P37" s="276"/>
      <c r="Q37" s="276"/>
      <c r="R37" s="294"/>
      <c r="S37" s="26"/>
    </row>
    <row r="38" spans="1:19" ht="12.6" customHeight="1" x14ac:dyDescent="0.35">
      <c r="A38" s="273">
        <v>22</v>
      </c>
      <c r="B38" s="273"/>
      <c r="C38" s="93" t="s">
        <v>111</v>
      </c>
      <c r="D38" s="275" t="s">
        <v>36</v>
      </c>
      <c r="E38" s="276"/>
      <c r="F38" s="276"/>
      <c r="G38" s="276"/>
      <c r="H38" s="276"/>
      <c r="I38" s="276"/>
      <c r="J38" s="276"/>
      <c r="K38" s="276"/>
      <c r="L38" s="276"/>
      <c r="M38" s="276"/>
      <c r="N38" s="275"/>
      <c r="O38" s="276"/>
      <c r="P38" s="276"/>
      <c r="Q38" s="276"/>
      <c r="R38" s="294"/>
      <c r="S38" s="26"/>
    </row>
    <row r="39" spans="1:19" ht="12.6" customHeight="1" x14ac:dyDescent="0.35">
      <c r="A39" s="273">
        <v>23</v>
      </c>
      <c r="B39" s="273"/>
      <c r="C39" s="93" t="s">
        <v>103</v>
      </c>
      <c r="D39" s="275" t="s">
        <v>134</v>
      </c>
      <c r="E39" s="276"/>
      <c r="F39" s="276"/>
      <c r="G39" s="276"/>
      <c r="H39" s="276"/>
      <c r="I39" s="276"/>
      <c r="J39" s="276"/>
      <c r="K39" s="276"/>
      <c r="L39" s="276"/>
      <c r="M39" s="276"/>
      <c r="N39" s="275"/>
      <c r="O39" s="276"/>
      <c r="P39" s="276"/>
      <c r="Q39" s="276"/>
      <c r="R39" s="294"/>
      <c r="S39" s="26"/>
    </row>
    <row r="40" spans="1:19" ht="12.6" customHeight="1" x14ac:dyDescent="0.35">
      <c r="A40" s="272">
        <v>24</v>
      </c>
      <c r="B40" s="272"/>
      <c r="C40" s="91" t="s">
        <v>105</v>
      </c>
      <c r="D40" s="275" t="s">
        <v>132</v>
      </c>
      <c r="E40" s="276"/>
      <c r="F40" s="276"/>
      <c r="G40" s="276"/>
      <c r="H40" s="276"/>
      <c r="I40" s="276"/>
      <c r="J40" s="276"/>
      <c r="K40" s="276"/>
      <c r="L40" s="276"/>
      <c r="M40" s="276"/>
      <c r="N40" s="291" t="s">
        <v>133</v>
      </c>
      <c r="O40" s="292"/>
      <c r="P40" s="292"/>
      <c r="Q40" s="292"/>
      <c r="R40" s="293"/>
      <c r="S40" s="26"/>
    </row>
    <row r="41" spans="1:19" ht="12.6" customHeight="1" x14ac:dyDescent="0.35">
      <c r="A41" s="272">
        <v>25</v>
      </c>
      <c r="B41" s="272"/>
      <c r="C41" s="91" t="s">
        <v>107</v>
      </c>
      <c r="D41" s="275"/>
      <c r="E41" s="276"/>
      <c r="F41" s="276"/>
      <c r="G41" s="276"/>
      <c r="H41" s="276"/>
      <c r="I41" s="276"/>
      <c r="J41" s="276"/>
      <c r="K41" s="276"/>
      <c r="L41" s="276"/>
      <c r="M41" s="276"/>
      <c r="N41" s="275"/>
      <c r="O41" s="276"/>
      <c r="P41" s="276"/>
      <c r="Q41" s="276"/>
      <c r="R41" s="294"/>
      <c r="S41" s="26"/>
    </row>
    <row r="42" spans="1:19" ht="12.6" customHeight="1" x14ac:dyDescent="0.35">
      <c r="A42" s="272">
        <v>26</v>
      </c>
      <c r="B42" s="272"/>
      <c r="C42" s="91" t="s">
        <v>108</v>
      </c>
      <c r="D42" s="275" t="s">
        <v>135</v>
      </c>
      <c r="E42" s="276"/>
      <c r="F42" s="276"/>
      <c r="G42" s="276"/>
      <c r="H42" s="276"/>
      <c r="I42" s="276"/>
      <c r="J42" s="276"/>
      <c r="K42" s="276"/>
      <c r="L42" s="276"/>
      <c r="M42" s="276"/>
      <c r="N42" s="291" t="s">
        <v>137</v>
      </c>
      <c r="O42" s="292"/>
      <c r="P42" s="292"/>
      <c r="Q42" s="292"/>
      <c r="R42" s="293"/>
      <c r="S42" s="26"/>
    </row>
    <row r="43" spans="1:19" ht="12.6" customHeight="1" x14ac:dyDescent="0.35">
      <c r="A43" s="272">
        <v>27</v>
      </c>
      <c r="B43" s="272"/>
      <c r="C43" s="91" t="s">
        <v>109</v>
      </c>
      <c r="D43" s="275"/>
      <c r="E43" s="276"/>
      <c r="F43" s="276"/>
      <c r="G43" s="276"/>
      <c r="H43" s="276"/>
      <c r="I43" s="276"/>
      <c r="J43" s="276"/>
      <c r="K43" s="276"/>
      <c r="L43" s="276"/>
      <c r="M43" s="276"/>
      <c r="N43" s="275"/>
      <c r="O43" s="276"/>
      <c r="P43" s="276"/>
      <c r="Q43" s="276"/>
      <c r="R43" s="294"/>
      <c r="S43" s="26"/>
    </row>
    <row r="44" spans="1:19" ht="12.6" customHeight="1" x14ac:dyDescent="0.35">
      <c r="A44" s="273">
        <v>28</v>
      </c>
      <c r="B44" s="273"/>
      <c r="C44" s="93" t="s">
        <v>110</v>
      </c>
      <c r="D44" s="275" t="s">
        <v>36</v>
      </c>
      <c r="E44" s="276"/>
      <c r="F44" s="276"/>
      <c r="G44" s="276"/>
      <c r="H44" s="276"/>
      <c r="I44" s="276"/>
      <c r="J44" s="276"/>
      <c r="K44" s="276"/>
      <c r="L44" s="276"/>
      <c r="M44" s="276"/>
      <c r="N44" s="275"/>
      <c r="O44" s="276"/>
      <c r="P44" s="276"/>
      <c r="Q44" s="276"/>
      <c r="R44" s="294"/>
      <c r="S44" s="26"/>
    </row>
    <row r="45" spans="1:19" ht="12.6" customHeight="1" x14ac:dyDescent="0.35">
      <c r="A45" s="273">
        <v>29</v>
      </c>
      <c r="B45" s="273"/>
      <c r="C45" s="93" t="s">
        <v>111</v>
      </c>
      <c r="D45" s="275" t="s">
        <v>36</v>
      </c>
      <c r="E45" s="276"/>
      <c r="F45" s="276"/>
      <c r="G45" s="276"/>
      <c r="H45" s="276"/>
      <c r="I45" s="276"/>
      <c r="J45" s="276"/>
      <c r="K45" s="276"/>
      <c r="L45" s="276"/>
      <c r="M45" s="276"/>
      <c r="N45" s="275"/>
      <c r="O45" s="276"/>
      <c r="P45" s="276"/>
      <c r="Q45" s="276"/>
      <c r="R45" s="294"/>
      <c r="S45" s="26"/>
    </row>
    <row r="46" spans="1:19" ht="12" customHeight="1" x14ac:dyDescent="0.35">
      <c r="A46" s="272">
        <v>30</v>
      </c>
      <c r="B46" s="272"/>
      <c r="C46" s="91" t="s">
        <v>103</v>
      </c>
      <c r="D46" s="275"/>
      <c r="E46" s="276"/>
      <c r="F46" s="276"/>
      <c r="G46" s="276"/>
      <c r="H46" s="276"/>
      <c r="I46" s="276"/>
      <c r="J46" s="276"/>
      <c r="K46" s="276"/>
      <c r="L46" s="276"/>
      <c r="M46" s="276"/>
      <c r="N46" s="275"/>
      <c r="O46" s="276"/>
      <c r="P46" s="276"/>
      <c r="Q46" s="276"/>
      <c r="R46" s="294"/>
      <c r="S46" s="26"/>
    </row>
    <row r="47" spans="1:19" ht="12.6" customHeight="1" x14ac:dyDescent="0.35">
      <c r="A47" s="274">
        <v>31</v>
      </c>
      <c r="B47" s="274"/>
      <c r="C47" s="92" t="s">
        <v>105</v>
      </c>
      <c r="D47" s="277"/>
      <c r="E47" s="278"/>
      <c r="F47" s="278"/>
      <c r="G47" s="278"/>
      <c r="H47" s="278"/>
      <c r="I47" s="278"/>
      <c r="J47" s="278"/>
      <c r="K47" s="278"/>
      <c r="L47" s="278"/>
      <c r="M47" s="278"/>
      <c r="N47" s="295"/>
      <c r="O47" s="296"/>
      <c r="P47" s="296"/>
      <c r="Q47" s="296"/>
      <c r="R47" s="297"/>
      <c r="S47" s="26"/>
    </row>
    <row r="48" spans="1:19" ht="17.25" customHeight="1" x14ac:dyDescent="0.4">
      <c r="A48" s="88"/>
      <c r="B48" s="88"/>
      <c r="C48" s="8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</row>
    <row r="49" spans="1:19" ht="17.25" customHeight="1" x14ac:dyDescent="0.4">
      <c r="A49" s="88" t="s">
        <v>91</v>
      </c>
      <c r="B49" s="88"/>
      <c r="C49" s="88"/>
      <c r="D49" s="88"/>
      <c r="E49" s="88"/>
      <c r="F49" s="82"/>
      <c r="G49" s="82"/>
      <c r="H49" s="24"/>
      <c r="I49" s="25"/>
      <c r="J49" s="90" t="s">
        <v>130</v>
      </c>
      <c r="K49" s="25"/>
      <c r="L49" s="25"/>
      <c r="M49" s="25"/>
      <c r="N49" s="25"/>
      <c r="O49" s="25"/>
      <c r="P49" s="25"/>
      <c r="Q49" s="26"/>
      <c r="R49" s="26"/>
    </row>
    <row r="50" spans="1:19" ht="17.25" customHeight="1" x14ac:dyDescent="0.4">
      <c r="A50" s="256"/>
      <c r="B50" s="243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3"/>
      <c r="N50" s="243"/>
      <c r="O50" s="243"/>
      <c r="P50" s="243"/>
      <c r="Q50" s="243"/>
      <c r="R50" s="244"/>
    </row>
    <row r="51" spans="1:19" ht="17.25" customHeight="1" x14ac:dyDescent="0.4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0"/>
      <c r="Q51" s="240"/>
      <c r="R51" s="245"/>
    </row>
    <row r="52" spans="1:19" ht="17.25" customHeight="1" x14ac:dyDescent="0.4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0"/>
      <c r="Q52" s="240"/>
      <c r="R52" s="245"/>
      <c r="S52" s="26"/>
    </row>
    <row r="53" spans="1:19" ht="17.25" customHeight="1" x14ac:dyDescent="0.4">
      <c r="A53" s="241"/>
      <c r="B53" s="242"/>
      <c r="C53" s="242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246"/>
      <c r="S53" s="26"/>
    </row>
    <row r="54" spans="1:19" ht="17.25" customHeight="1" x14ac:dyDescent="0.4">
      <c r="A54" s="27"/>
      <c r="B54" s="27"/>
      <c r="C54" s="28"/>
      <c r="D54" s="28"/>
      <c r="E54" s="28"/>
      <c r="F54" s="28"/>
      <c r="G54" s="28"/>
      <c r="H54" s="17"/>
      <c r="I54" s="17"/>
      <c r="J54" s="17"/>
      <c r="K54" s="17"/>
      <c r="L54" s="17"/>
      <c r="M54" s="211" t="s">
        <v>55</v>
      </c>
      <c r="N54" s="211"/>
      <c r="O54" s="211"/>
      <c r="P54" s="211"/>
      <c r="Q54" s="211"/>
      <c r="R54" s="211"/>
      <c r="S54" s="26"/>
    </row>
    <row r="55" spans="1:19" ht="17.25" customHeight="1" x14ac:dyDescent="0.4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</row>
    <row r="56" spans="1:19" ht="17.25" customHeight="1" x14ac:dyDescent="0.4">
      <c r="A56" s="17"/>
      <c r="B56" s="17"/>
      <c r="C56" s="17"/>
      <c r="D56" s="17"/>
      <c r="E56" s="17"/>
      <c r="F56" s="17"/>
      <c r="G56" s="17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17"/>
    </row>
    <row r="57" spans="1:19" ht="17.25" customHeight="1" x14ac:dyDescent="0.4">
      <c r="A57" s="50"/>
      <c r="B57" s="50"/>
      <c r="C57" s="50"/>
      <c r="D57" s="50"/>
      <c r="E57" s="50"/>
      <c r="F57" s="50"/>
      <c r="G57" s="50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0"/>
    </row>
    <row r="58" spans="1:19" ht="17.25" customHeight="1" x14ac:dyDescent="0.4">
      <c r="B58" s="56"/>
      <c r="C58" s="56"/>
      <c r="D58" s="56"/>
      <c r="E58" s="56"/>
      <c r="F58" s="56"/>
      <c r="G58" s="56"/>
      <c r="S58" s="56"/>
    </row>
  </sheetData>
  <mergeCells count="129">
    <mergeCell ref="N38:R38"/>
    <mergeCell ref="N39:R39"/>
    <mergeCell ref="N40:R40"/>
    <mergeCell ref="N41:R41"/>
    <mergeCell ref="N42:R42"/>
    <mergeCell ref="N43:R43"/>
    <mergeCell ref="N32:R32"/>
    <mergeCell ref="N33:R33"/>
    <mergeCell ref="N34:R34"/>
    <mergeCell ref="N35:R35"/>
    <mergeCell ref="N36:R36"/>
    <mergeCell ref="N37:R37"/>
    <mergeCell ref="N25:R25"/>
    <mergeCell ref="N26:R26"/>
    <mergeCell ref="N28:R28"/>
    <mergeCell ref="N29:R29"/>
    <mergeCell ref="N30:R30"/>
    <mergeCell ref="N31:R31"/>
    <mergeCell ref="N17:R17"/>
    <mergeCell ref="N27:R27"/>
    <mergeCell ref="N18:R18"/>
    <mergeCell ref="N19:R19"/>
    <mergeCell ref="N20:R20"/>
    <mergeCell ref="N21:R21"/>
    <mergeCell ref="N22:R22"/>
    <mergeCell ref="N23:R23"/>
    <mergeCell ref="N24:R24"/>
    <mergeCell ref="D17:M17"/>
    <mergeCell ref="D18:M18"/>
    <mergeCell ref="D20:M20"/>
    <mergeCell ref="D19:M19"/>
    <mergeCell ref="D21:M21"/>
    <mergeCell ref="D37:M37"/>
    <mergeCell ref="D38:M38"/>
    <mergeCell ref="D39:M39"/>
    <mergeCell ref="D29:M29"/>
    <mergeCell ref="D30:M30"/>
    <mergeCell ref="D31:M31"/>
    <mergeCell ref="D32:M32"/>
    <mergeCell ref="D22:M22"/>
    <mergeCell ref="D23:M23"/>
    <mergeCell ref="D24:M24"/>
    <mergeCell ref="D25:M25"/>
    <mergeCell ref="A37:B37"/>
    <mergeCell ref="A38:B38"/>
    <mergeCell ref="A39:B39"/>
    <mergeCell ref="D42:M42"/>
    <mergeCell ref="D33:M33"/>
    <mergeCell ref="D34:M34"/>
    <mergeCell ref="D35:M35"/>
    <mergeCell ref="D36:M36"/>
    <mergeCell ref="D26:M26"/>
    <mergeCell ref="D27:M27"/>
    <mergeCell ref="D28:M28"/>
    <mergeCell ref="D40:M40"/>
    <mergeCell ref="D41:M41"/>
    <mergeCell ref="A53:I53"/>
    <mergeCell ref="J53:R53"/>
    <mergeCell ref="M54:R54"/>
    <mergeCell ref="A52:I52"/>
    <mergeCell ref="J52:R52"/>
    <mergeCell ref="A47:B47"/>
    <mergeCell ref="A40:B40"/>
    <mergeCell ref="A41:B41"/>
    <mergeCell ref="A42:B42"/>
    <mergeCell ref="A43:B43"/>
    <mergeCell ref="A44:B44"/>
    <mergeCell ref="A45:B45"/>
    <mergeCell ref="A46:B46"/>
    <mergeCell ref="D43:M43"/>
    <mergeCell ref="D44:M44"/>
    <mergeCell ref="D45:M45"/>
    <mergeCell ref="D46:M46"/>
    <mergeCell ref="D47:M47"/>
    <mergeCell ref="N44:R44"/>
    <mergeCell ref="N45:R45"/>
    <mergeCell ref="N46:R46"/>
    <mergeCell ref="N47:R47"/>
    <mergeCell ref="A17:B17"/>
    <mergeCell ref="A18:B18"/>
    <mergeCell ref="A19:B19"/>
    <mergeCell ref="A20:B20"/>
    <mergeCell ref="A21:B21"/>
    <mergeCell ref="A22:B22"/>
    <mergeCell ref="A50:I50"/>
    <mergeCell ref="J50:R50"/>
    <mergeCell ref="A51:I51"/>
    <mergeCell ref="J51:R51"/>
    <mergeCell ref="A32:B32"/>
    <mergeCell ref="A33:B33"/>
    <mergeCell ref="A31:B31"/>
    <mergeCell ref="A23:B23"/>
    <mergeCell ref="A24:B24"/>
    <mergeCell ref="A25:B25"/>
    <mergeCell ref="A26:B26"/>
    <mergeCell ref="A27:B27"/>
    <mergeCell ref="A28:B28"/>
    <mergeCell ref="A29:B29"/>
    <mergeCell ref="A30:B30"/>
    <mergeCell ref="A34:B34"/>
    <mergeCell ref="A35:B35"/>
    <mergeCell ref="A36:B36"/>
    <mergeCell ref="A16:C16"/>
    <mergeCell ref="A9:E9"/>
    <mergeCell ref="A10:R10"/>
    <mergeCell ref="A11:R11"/>
    <mergeCell ref="A12:R12"/>
    <mergeCell ref="A13:R13"/>
    <mergeCell ref="A15:E15"/>
    <mergeCell ref="M5:N7"/>
    <mergeCell ref="O5:P7"/>
    <mergeCell ref="Q5:R7"/>
    <mergeCell ref="A6:B6"/>
    <mergeCell ref="C6:D6"/>
    <mergeCell ref="E6:F6"/>
    <mergeCell ref="G6:K6"/>
    <mergeCell ref="A7:B7"/>
    <mergeCell ref="C7:K7"/>
    <mergeCell ref="D16:M16"/>
    <mergeCell ref="N16:R16"/>
    <mergeCell ref="G1:M2"/>
    <mergeCell ref="P1:R1"/>
    <mergeCell ref="U2:W2"/>
    <mergeCell ref="U3:W3"/>
    <mergeCell ref="A4:B4"/>
    <mergeCell ref="M4:N4"/>
    <mergeCell ref="O4:P4"/>
    <mergeCell ref="Q4:R4"/>
    <mergeCell ref="C4:K4"/>
  </mergeCells>
  <phoneticPr fontId="1"/>
  <dataValidations count="1">
    <dataValidation type="list" allowBlank="1" showInputMessage="1" showErrorMessage="1" sqref="P1:R1" xr:uid="{2F93EBC5-4333-45ED-85F7-81EDB0C4827A}">
      <formula1>$Y$4:$Y$9</formula1>
    </dataValidation>
  </dataValidations>
  <printOptions horizontalCentered="1" verticalCentered="1"/>
  <pageMargins left="0.70866141732283472" right="0.70866141732283472" top="0.35433070866141736" bottom="0.35433070866141736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C98EF-D8BB-4B23-86DA-C08162B15A08}">
  <dimension ref="A1:Y48"/>
  <sheetViews>
    <sheetView showZeros="0" workbookViewId="0">
      <selection activeCell="S18" sqref="S18"/>
    </sheetView>
  </sheetViews>
  <sheetFormatPr defaultColWidth="4.375" defaultRowHeight="17.25" customHeight="1" x14ac:dyDescent="0.4"/>
  <cols>
    <col min="1" max="9" width="4.375" style="9"/>
    <col min="10" max="10" width="4.375" style="9" customWidth="1"/>
    <col min="11" max="17" width="4.375" style="9"/>
    <col min="18" max="19" width="4.375" style="9" customWidth="1"/>
    <col min="20" max="24" width="4.375" style="9"/>
    <col min="25" max="25" width="12.5" style="9" customWidth="1"/>
    <col min="26" max="16384" width="4.375" style="9"/>
  </cols>
  <sheetData>
    <row r="1" spans="1:25" ht="17.25" customHeight="1" x14ac:dyDescent="0.4">
      <c r="A1" s="7"/>
      <c r="B1" s="8"/>
      <c r="C1" s="8"/>
      <c r="D1" s="8"/>
      <c r="F1" s="10"/>
      <c r="G1" s="203" t="s">
        <v>101</v>
      </c>
      <c r="H1" s="203"/>
      <c r="I1" s="203"/>
      <c r="J1" s="203"/>
      <c r="K1" s="203"/>
      <c r="L1" s="203"/>
      <c r="M1" s="203"/>
      <c r="N1" s="10"/>
      <c r="O1" s="10"/>
      <c r="P1" s="204" t="s">
        <v>70</v>
      </c>
      <c r="Q1" s="204"/>
      <c r="R1" s="204"/>
      <c r="S1" s="12"/>
    </row>
    <row r="2" spans="1:25" ht="17.25" customHeight="1" thickBot="1" x14ac:dyDescent="0.45">
      <c r="A2" s="7"/>
      <c r="B2" s="8"/>
      <c r="C2" s="8"/>
      <c r="D2" s="8"/>
      <c r="F2" s="10"/>
      <c r="G2" s="203"/>
      <c r="H2" s="203"/>
      <c r="I2" s="203"/>
      <c r="J2" s="203"/>
      <c r="K2" s="203"/>
      <c r="L2" s="203"/>
      <c r="M2" s="203"/>
      <c r="N2" s="10"/>
      <c r="O2" s="10"/>
      <c r="P2" s="7"/>
      <c r="Q2" s="7"/>
      <c r="R2" s="7"/>
      <c r="S2" s="12"/>
      <c r="U2" s="205" t="s">
        <v>9</v>
      </c>
      <c r="V2" s="205"/>
      <c r="W2" s="205"/>
    </row>
    <row r="3" spans="1:25" ht="17.25" customHeight="1" x14ac:dyDescent="0.4">
      <c r="A3" s="13"/>
      <c r="B3" s="13"/>
      <c r="C3" s="13"/>
      <c r="D3" s="13"/>
      <c r="E3" s="10"/>
      <c r="F3" s="10"/>
      <c r="G3" s="10"/>
      <c r="H3" s="79"/>
      <c r="I3" s="79"/>
      <c r="J3" s="79"/>
      <c r="K3" s="79"/>
      <c r="L3" s="79"/>
      <c r="M3" s="79"/>
      <c r="N3" s="80"/>
      <c r="O3" s="80"/>
      <c r="P3" s="80"/>
      <c r="Q3" s="81"/>
      <c r="R3" s="81"/>
      <c r="S3" s="55"/>
      <c r="U3" s="206">
        <v>1</v>
      </c>
      <c r="V3" s="207"/>
      <c r="W3" s="208"/>
      <c r="Y3" s="61" t="s">
        <v>71</v>
      </c>
    </row>
    <row r="4" spans="1:25" ht="17.25" customHeight="1" x14ac:dyDescent="0.4">
      <c r="A4" s="231" t="s">
        <v>90</v>
      </c>
      <c r="B4" s="231"/>
      <c r="C4" s="268">
        <v>43805</v>
      </c>
      <c r="D4" s="268"/>
      <c r="E4" s="268"/>
      <c r="F4" s="268"/>
      <c r="G4" s="268"/>
      <c r="H4" s="268"/>
      <c r="I4" s="268"/>
      <c r="J4" s="268"/>
      <c r="K4" s="268"/>
      <c r="L4" s="82"/>
      <c r="M4" s="209"/>
      <c r="N4" s="209"/>
      <c r="O4" s="209"/>
      <c r="P4" s="209"/>
      <c r="Q4" s="209"/>
      <c r="R4" s="209"/>
      <c r="S4" s="15"/>
      <c r="Y4" s="59"/>
    </row>
    <row r="5" spans="1:25" ht="17.25" customHeight="1" x14ac:dyDescent="0.4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83"/>
      <c r="M5" s="209"/>
      <c r="N5" s="209"/>
      <c r="O5" s="209"/>
      <c r="P5" s="209"/>
      <c r="Q5" s="209"/>
      <c r="R5" s="209"/>
      <c r="S5" s="53"/>
      <c r="U5" s="16"/>
      <c r="V5" s="16"/>
      <c r="W5" s="16"/>
      <c r="Y5" s="59" t="s">
        <v>70</v>
      </c>
    </row>
    <row r="6" spans="1:25" ht="17.25" customHeight="1" x14ac:dyDescent="0.4">
      <c r="A6" s="230" t="s">
        <v>9</v>
      </c>
      <c r="B6" s="230"/>
      <c r="C6" s="221">
        <f>VLOOKUP($U$3,従業者名簿!$A$4:$Z$1000,1,FALSE)</f>
        <v>1</v>
      </c>
      <c r="D6" s="221"/>
      <c r="E6" s="230" t="s">
        <v>7</v>
      </c>
      <c r="F6" s="230"/>
      <c r="G6" s="221" t="str">
        <f>VLOOKUP($U$3,従業者名簿!$A$4:$Z$1000,2,FALSE)</f>
        <v>営業1部　営業1課</v>
      </c>
      <c r="H6" s="221"/>
      <c r="I6" s="221"/>
      <c r="J6" s="221"/>
      <c r="K6" s="221"/>
      <c r="L6" s="84"/>
      <c r="M6" s="209"/>
      <c r="N6" s="209"/>
      <c r="O6" s="209"/>
      <c r="P6" s="209"/>
      <c r="Q6" s="209"/>
      <c r="R6" s="209"/>
      <c r="S6" s="53"/>
      <c r="U6" s="16"/>
      <c r="V6" s="16"/>
      <c r="W6" s="16"/>
      <c r="Y6" s="59" t="s">
        <v>73</v>
      </c>
    </row>
    <row r="7" spans="1:25" ht="17.25" customHeight="1" x14ac:dyDescent="0.4">
      <c r="A7" s="230" t="s">
        <v>6</v>
      </c>
      <c r="B7" s="230"/>
      <c r="C7" s="221" t="str">
        <f>VLOOKUP($U$3,従業者名簿!$A$4:$Z$1000,3,FALSE)</f>
        <v>芥川　龍之介</v>
      </c>
      <c r="D7" s="221"/>
      <c r="E7" s="221"/>
      <c r="F7" s="221"/>
      <c r="G7" s="221"/>
      <c r="H7" s="221"/>
      <c r="I7" s="221"/>
      <c r="J7" s="221"/>
      <c r="K7" s="221"/>
      <c r="L7" s="85"/>
      <c r="M7" s="209"/>
      <c r="N7" s="209"/>
      <c r="O7" s="209"/>
      <c r="P7" s="209"/>
      <c r="Q7" s="209"/>
      <c r="R7" s="209"/>
      <c r="S7" s="53"/>
      <c r="U7" s="16"/>
      <c r="V7" s="16"/>
      <c r="W7" s="16"/>
      <c r="Y7" s="59" t="s">
        <v>74</v>
      </c>
    </row>
    <row r="8" spans="1:25" ht="17.25" customHeight="1" x14ac:dyDescent="0.4">
      <c r="A8" s="78"/>
      <c r="B8" s="78"/>
      <c r="C8" s="78"/>
      <c r="D8" s="78"/>
      <c r="E8" s="78"/>
      <c r="F8" s="78"/>
      <c r="G8" s="78"/>
      <c r="H8" s="82"/>
      <c r="I8" s="82"/>
      <c r="J8" s="82"/>
      <c r="K8" s="86"/>
      <c r="L8" s="86"/>
      <c r="M8" s="81"/>
      <c r="N8" s="81"/>
      <c r="O8" s="81"/>
      <c r="P8" s="81"/>
      <c r="Q8" s="81"/>
      <c r="R8" s="81"/>
      <c r="S8" s="53"/>
      <c r="U8" s="16"/>
      <c r="V8" s="16"/>
      <c r="W8" s="16"/>
      <c r="Y8" s="59" t="s">
        <v>175</v>
      </c>
    </row>
    <row r="9" spans="1:25" ht="17.25" customHeight="1" thickBot="1" x14ac:dyDescent="0.45">
      <c r="A9" s="223" t="s">
        <v>129</v>
      </c>
      <c r="B9" s="223"/>
      <c r="C9" s="223"/>
      <c r="D9" s="223"/>
      <c r="E9" s="223"/>
      <c r="F9" s="82"/>
      <c r="G9" s="82"/>
      <c r="H9" s="24"/>
      <c r="I9" s="25"/>
      <c r="J9" s="25"/>
      <c r="K9" s="25"/>
      <c r="L9" s="25"/>
      <c r="M9" s="25"/>
      <c r="N9" s="25"/>
      <c r="O9" s="25"/>
      <c r="P9" s="25"/>
      <c r="Q9" s="26"/>
      <c r="R9" s="26"/>
      <c r="S9" s="15"/>
      <c r="U9" s="16"/>
      <c r="V9" s="16"/>
      <c r="W9" s="16"/>
      <c r="Y9" s="60"/>
    </row>
    <row r="10" spans="1:25" ht="17.25" customHeight="1" x14ac:dyDescent="0.4">
      <c r="A10" s="224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6"/>
      <c r="S10" s="26"/>
      <c r="U10" s="16"/>
      <c r="V10" s="16"/>
      <c r="W10" s="16"/>
    </row>
    <row r="11" spans="1:25" ht="17.25" customHeight="1" x14ac:dyDescent="0.4">
      <c r="A11" s="227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9"/>
      <c r="S11" s="22"/>
      <c r="U11" s="16"/>
      <c r="V11" s="16"/>
      <c r="W11" s="16"/>
    </row>
    <row r="12" spans="1:25" ht="17.25" customHeight="1" x14ac:dyDescent="0.4">
      <c r="A12" s="227"/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9"/>
      <c r="S12" s="26"/>
    </row>
    <row r="13" spans="1:25" ht="17.25" customHeight="1" x14ac:dyDescent="0.4">
      <c r="A13" s="215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7"/>
      <c r="S13" s="26"/>
    </row>
    <row r="14" spans="1:25" ht="17.25" customHeight="1" x14ac:dyDescent="0.4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87"/>
      <c r="L14" s="87"/>
      <c r="M14" s="28"/>
      <c r="N14" s="28"/>
      <c r="O14" s="28"/>
      <c r="P14" s="28"/>
      <c r="Q14" s="28"/>
      <c r="R14" s="28"/>
      <c r="S14" s="26"/>
    </row>
    <row r="15" spans="1:25" ht="17.25" customHeight="1" x14ac:dyDescent="0.4">
      <c r="A15" s="223" t="s">
        <v>89</v>
      </c>
      <c r="B15" s="223"/>
      <c r="C15" s="223"/>
      <c r="D15" s="223"/>
      <c r="E15" s="223"/>
      <c r="F15" s="27"/>
      <c r="G15" s="27"/>
      <c r="H15" s="27"/>
      <c r="I15" s="27"/>
      <c r="J15" s="27"/>
      <c r="K15" s="87"/>
      <c r="L15" s="87"/>
      <c r="M15" s="28"/>
      <c r="N15" s="28"/>
      <c r="O15" s="28"/>
      <c r="P15" s="28"/>
      <c r="Q15" s="28"/>
      <c r="R15" s="28"/>
      <c r="S15" s="26"/>
    </row>
    <row r="16" spans="1:25" ht="17.25" customHeight="1" x14ac:dyDescent="0.4">
      <c r="A16" s="262">
        <v>2019</v>
      </c>
      <c r="B16" s="262"/>
      <c r="C16" s="262"/>
      <c r="D16" s="262" t="s">
        <v>112</v>
      </c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18" t="s">
        <v>69</v>
      </c>
      <c r="P16" s="218"/>
      <c r="Q16" s="218"/>
      <c r="R16" s="218"/>
      <c r="S16" s="26"/>
    </row>
    <row r="17" spans="1:19" ht="17.25" customHeight="1" x14ac:dyDescent="0.35">
      <c r="A17" s="305">
        <v>43801</v>
      </c>
      <c r="B17" s="305"/>
      <c r="C17" s="298" t="s">
        <v>104</v>
      </c>
      <c r="D17" s="303" t="s">
        <v>115</v>
      </c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6" t="s">
        <v>114</v>
      </c>
      <c r="P17" s="306"/>
      <c r="Q17" s="306"/>
      <c r="R17" s="306"/>
      <c r="S17" s="26"/>
    </row>
    <row r="18" spans="1:19" ht="17.25" customHeight="1" x14ac:dyDescent="0.35">
      <c r="A18" s="305"/>
      <c r="B18" s="305"/>
      <c r="C18" s="298"/>
      <c r="D18" s="307" t="s">
        <v>116</v>
      </c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8"/>
      <c r="P18" s="308"/>
      <c r="Q18" s="308"/>
      <c r="R18" s="308"/>
      <c r="S18" s="26"/>
    </row>
    <row r="19" spans="1:19" ht="17.25" customHeight="1" x14ac:dyDescent="0.35">
      <c r="A19" s="305"/>
      <c r="B19" s="305"/>
      <c r="C19" s="298"/>
      <c r="D19" s="301"/>
      <c r="E19" s="301"/>
      <c r="F19" s="301"/>
      <c r="G19" s="301"/>
      <c r="H19" s="301"/>
      <c r="I19" s="301"/>
      <c r="J19" s="301"/>
      <c r="K19" s="301"/>
      <c r="L19" s="301"/>
      <c r="M19" s="301"/>
      <c r="N19" s="301"/>
      <c r="O19" s="302"/>
      <c r="P19" s="302"/>
      <c r="Q19" s="302"/>
      <c r="R19" s="302"/>
      <c r="S19" s="26"/>
    </row>
    <row r="20" spans="1:19" ht="17.25" customHeight="1" x14ac:dyDescent="0.35">
      <c r="A20" s="305">
        <v>43802</v>
      </c>
      <c r="B20" s="305"/>
      <c r="C20" s="298" t="s">
        <v>106</v>
      </c>
      <c r="D20" s="303" t="s">
        <v>122</v>
      </c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6" t="s">
        <v>123</v>
      </c>
      <c r="P20" s="306"/>
      <c r="Q20" s="306"/>
      <c r="R20" s="306"/>
      <c r="S20" s="26"/>
    </row>
    <row r="21" spans="1:19" ht="17.25" customHeight="1" x14ac:dyDescent="0.35">
      <c r="A21" s="305"/>
      <c r="B21" s="305"/>
      <c r="C21" s="298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8"/>
      <c r="P21" s="308"/>
      <c r="Q21" s="308"/>
      <c r="R21" s="308"/>
      <c r="S21" s="26"/>
    </row>
    <row r="22" spans="1:19" ht="17.25" customHeight="1" x14ac:dyDescent="0.35">
      <c r="A22" s="305"/>
      <c r="B22" s="305"/>
      <c r="C22" s="298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2"/>
      <c r="P22" s="302"/>
      <c r="Q22" s="302"/>
      <c r="R22" s="302"/>
      <c r="S22" s="26"/>
    </row>
    <row r="23" spans="1:19" ht="17.25" customHeight="1" x14ac:dyDescent="0.35">
      <c r="A23" s="299">
        <v>43803</v>
      </c>
      <c r="B23" s="299"/>
      <c r="C23" s="300" t="s">
        <v>107</v>
      </c>
      <c r="D23" s="309" t="s">
        <v>113</v>
      </c>
      <c r="E23" s="309"/>
      <c r="F23" s="309"/>
      <c r="G23" s="309"/>
      <c r="H23" s="309"/>
      <c r="I23" s="309"/>
      <c r="J23" s="309"/>
      <c r="K23" s="309"/>
      <c r="L23" s="309"/>
      <c r="M23" s="309"/>
      <c r="N23" s="309"/>
      <c r="O23" s="310"/>
      <c r="P23" s="310"/>
      <c r="Q23" s="310"/>
      <c r="R23" s="310"/>
      <c r="S23" s="26"/>
    </row>
    <row r="24" spans="1:19" ht="17.25" customHeight="1" x14ac:dyDescent="0.35">
      <c r="A24" s="299"/>
      <c r="B24" s="299"/>
      <c r="C24" s="300"/>
      <c r="D24" s="304"/>
      <c r="E24" s="304"/>
      <c r="F24" s="304"/>
      <c r="G24" s="304"/>
      <c r="H24" s="304"/>
      <c r="I24" s="304"/>
      <c r="J24" s="304"/>
      <c r="K24" s="304"/>
      <c r="L24" s="304"/>
      <c r="M24" s="304"/>
      <c r="N24" s="304"/>
      <c r="O24" s="311"/>
      <c r="P24" s="311"/>
      <c r="Q24" s="311"/>
      <c r="R24" s="311"/>
      <c r="S24" s="26"/>
    </row>
    <row r="25" spans="1:19" ht="17.25" customHeight="1" x14ac:dyDescent="0.35">
      <c r="A25" s="299"/>
      <c r="B25" s="299"/>
      <c r="C25" s="300"/>
      <c r="D25" s="312"/>
      <c r="E25" s="312"/>
      <c r="F25" s="312"/>
      <c r="G25" s="312"/>
      <c r="H25" s="312"/>
      <c r="I25" s="312"/>
      <c r="J25" s="312"/>
      <c r="K25" s="312"/>
      <c r="L25" s="312"/>
      <c r="M25" s="312"/>
      <c r="N25" s="312"/>
      <c r="O25" s="313"/>
      <c r="P25" s="313"/>
      <c r="Q25" s="313"/>
      <c r="R25" s="313"/>
      <c r="S25" s="26"/>
    </row>
    <row r="26" spans="1:19" ht="17.25" customHeight="1" x14ac:dyDescent="0.35">
      <c r="A26" s="305">
        <v>43804</v>
      </c>
      <c r="B26" s="305"/>
      <c r="C26" s="298" t="s">
        <v>108</v>
      </c>
      <c r="D26" s="303" t="s">
        <v>121</v>
      </c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6" t="s">
        <v>120</v>
      </c>
      <c r="P26" s="306"/>
      <c r="Q26" s="306"/>
      <c r="R26" s="306"/>
      <c r="S26" s="26"/>
    </row>
    <row r="27" spans="1:19" ht="17.25" customHeight="1" x14ac:dyDescent="0.35">
      <c r="A27" s="305"/>
      <c r="B27" s="305"/>
      <c r="C27" s="298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  <c r="O27" s="308"/>
      <c r="P27" s="308"/>
      <c r="Q27" s="308"/>
      <c r="R27" s="308"/>
      <c r="S27" s="26"/>
    </row>
    <row r="28" spans="1:19" ht="17.25" customHeight="1" x14ac:dyDescent="0.35">
      <c r="A28" s="305"/>
      <c r="B28" s="305"/>
      <c r="C28" s="298"/>
      <c r="D28" s="301"/>
      <c r="E28" s="301"/>
      <c r="F28" s="301"/>
      <c r="G28" s="301"/>
      <c r="H28" s="301"/>
      <c r="I28" s="301"/>
      <c r="J28" s="301"/>
      <c r="K28" s="301"/>
      <c r="L28" s="301"/>
      <c r="M28" s="301"/>
      <c r="N28" s="301"/>
      <c r="O28" s="302"/>
      <c r="P28" s="302"/>
      <c r="Q28" s="302"/>
      <c r="R28" s="302"/>
      <c r="S28" s="26"/>
    </row>
    <row r="29" spans="1:19" ht="17.25" customHeight="1" x14ac:dyDescent="0.35">
      <c r="A29" s="305">
        <v>43805</v>
      </c>
      <c r="B29" s="305"/>
      <c r="C29" s="298" t="s">
        <v>109</v>
      </c>
      <c r="D29" s="303" t="s">
        <v>117</v>
      </c>
      <c r="E29" s="303"/>
      <c r="F29" s="303"/>
      <c r="G29" s="303"/>
      <c r="H29" s="303"/>
      <c r="I29" s="303"/>
      <c r="J29" s="303"/>
      <c r="K29" s="303"/>
      <c r="L29" s="303"/>
      <c r="M29" s="303"/>
      <c r="N29" s="303"/>
      <c r="O29" s="306" t="s">
        <v>114</v>
      </c>
      <c r="P29" s="306"/>
      <c r="Q29" s="306"/>
      <c r="R29" s="306"/>
      <c r="S29" s="26"/>
    </row>
    <row r="30" spans="1:19" ht="17.25" customHeight="1" x14ac:dyDescent="0.35">
      <c r="A30" s="305"/>
      <c r="B30" s="305"/>
      <c r="C30" s="298"/>
      <c r="D30" s="307" t="s">
        <v>118</v>
      </c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8" t="s">
        <v>119</v>
      </c>
      <c r="P30" s="308"/>
      <c r="Q30" s="308"/>
      <c r="R30" s="308"/>
      <c r="S30" s="26"/>
    </row>
    <row r="31" spans="1:19" ht="17.25" customHeight="1" x14ac:dyDescent="0.35">
      <c r="A31" s="305"/>
      <c r="B31" s="305"/>
      <c r="C31" s="298"/>
      <c r="D31" s="301"/>
      <c r="E31" s="301"/>
      <c r="F31" s="301"/>
      <c r="G31" s="301"/>
      <c r="H31" s="301"/>
      <c r="I31" s="301"/>
      <c r="J31" s="301"/>
      <c r="K31" s="301"/>
      <c r="L31" s="301"/>
      <c r="M31" s="301"/>
      <c r="N31" s="301"/>
      <c r="O31" s="302"/>
      <c r="P31" s="302"/>
      <c r="Q31" s="302"/>
      <c r="R31" s="302"/>
      <c r="S31" s="26"/>
    </row>
    <row r="32" spans="1:19" ht="17.25" customHeight="1" x14ac:dyDescent="0.35">
      <c r="A32" s="299">
        <v>43806</v>
      </c>
      <c r="B32" s="299"/>
      <c r="C32" s="300" t="s">
        <v>110</v>
      </c>
      <c r="D32" s="309" t="s">
        <v>36</v>
      </c>
      <c r="E32" s="309"/>
      <c r="F32" s="309"/>
      <c r="G32" s="309"/>
      <c r="H32" s="309"/>
      <c r="I32" s="309"/>
      <c r="J32" s="309"/>
      <c r="K32" s="309"/>
      <c r="L32" s="309"/>
      <c r="M32" s="309"/>
      <c r="N32" s="309"/>
      <c r="O32" s="310"/>
      <c r="P32" s="310"/>
      <c r="Q32" s="310"/>
      <c r="R32" s="310"/>
      <c r="S32" s="26"/>
    </row>
    <row r="33" spans="1:19" ht="17.25" customHeight="1" x14ac:dyDescent="0.35">
      <c r="A33" s="299"/>
      <c r="B33" s="299"/>
      <c r="C33" s="300"/>
      <c r="D33" s="304"/>
      <c r="E33" s="304"/>
      <c r="F33" s="304"/>
      <c r="G33" s="304"/>
      <c r="H33" s="304"/>
      <c r="I33" s="304"/>
      <c r="J33" s="304"/>
      <c r="K33" s="304"/>
      <c r="L33" s="304"/>
      <c r="M33" s="304"/>
      <c r="N33" s="304"/>
      <c r="O33" s="311"/>
      <c r="P33" s="311"/>
      <c r="Q33" s="311"/>
      <c r="R33" s="311"/>
      <c r="S33" s="26"/>
    </row>
    <row r="34" spans="1:19" ht="17.25" customHeight="1" x14ac:dyDescent="0.35">
      <c r="A34" s="299"/>
      <c r="B34" s="299"/>
      <c r="C34" s="300"/>
      <c r="D34" s="312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3"/>
      <c r="P34" s="313"/>
      <c r="Q34" s="313"/>
      <c r="R34" s="313"/>
      <c r="S34" s="26"/>
    </row>
    <row r="35" spans="1:19" ht="17.25" customHeight="1" x14ac:dyDescent="0.35">
      <c r="A35" s="299">
        <v>43807</v>
      </c>
      <c r="B35" s="299"/>
      <c r="C35" s="300" t="s">
        <v>111</v>
      </c>
      <c r="D35" s="309" t="s">
        <v>36</v>
      </c>
      <c r="E35" s="309"/>
      <c r="F35" s="309"/>
      <c r="G35" s="309"/>
      <c r="H35" s="309"/>
      <c r="I35" s="309"/>
      <c r="J35" s="309"/>
      <c r="K35" s="309"/>
      <c r="L35" s="309"/>
      <c r="M35" s="309"/>
      <c r="N35" s="309"/>
      <c r="O35" s="310"/>
      <c r="P35" s="310"/>
      <c r="Q35" s="310"/>
      <c r="R35" s="310"/>
      <c r="S35" s="26"/>
    </row>
    <row r="36" spans="1:19" ht="17.25" customHeight="1" x14ac:dyDescent="0.35">
      <c r="A36" s="299"/>
      <c r="B36" s="299"/>
      <c r="C36" s="300"/>
      <c r="D36" s="304"/>
      <c r="E36" s="304"/>
      <c r="F36" s="304"/>
      <c r="G36" s="304"/>
      <c r="H36" s="304"/>
      <c r="I36" s="304"/>
      <c r="J36" s="304"/>
      <c r="K36" s="304"/>
      <c r="L36" s="304"/>
      <c r="M36" s="304"/>
      <c r="N36" s="304"/>
      <c r="O36" s="311"/>
      <c r="P36" s="311"/>
      <c r="Q36" s="311"/>
      <c r="R36" s="311"/>
      <c r="S36" s="26"/>
    </row>
    <row r="37" spans="1:19" ht="17.25" customHeight="1" x14ac:dyDescent="0.35">
      <c r="A37" s="299"/>
      <c r="B37" s="299"/>
      <c r="C37" s="300"/>
      <c r="D37" s="312"/>
      <c r="E37" s="312"/>
      <c r="F37" s="312"/>
      <c r="G37" s="312"/>
      <c r="H37" s="312"/>
      <c r="I37" s="312"/>
      <c r="J37" s="312"/>
      <c r="K37" s="312"/>
      <c r="L37" s="312"/>
      <c r="M37" s="312"/>
      <c r="N37" s="312"/>
      <c r="O37" s="313"/>
      <c r="P37" s="313"/>
      <c r="Q37" s="313"/>
      <c r="R37" s="313"/>
      <c r="S37" s="26"/>
    </row>
    <row r="38" spans="1:19" ht="17.25" customHeight="1" x14ac:dyDescent="0.4">
      <c r="A38" s="88"/>
      <c r="B38" s="88"/>
      <c r="C38" s="8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</row>
    <row r="39" spans="1:19" ht="17.25" customHeight="1" x14ac:dyDescent="0.4">
      <c r="A39" s="88" t="s">
        <v>91</v>
      </c>
      <c r="B39" s="88"/>
      <c r="C39" s="88"/>
      <c r="D39" s="88"/>
      <c r="E39" s="88"/>
      <c r="F39" s="82"/>
      <c r="G39" s="82"/>
      <c r="H39" s="24"/>
      <c r="I39" s="25"/>
      <c r="J39" s="90" t="s">
        <v>102</v>
      </c>
      <c r="K39" s="25"/>
      <c r="L39" s="25"/>
      <c r="M39" s="25"/>
      <c r="N39" s="25"/>
      <c r="O39" s="25"/>
      <c r="P39" s="25"/>
      <c r="Q39" s="26"/>
      <c r="R39" s="26"/>
    </row>
    <row r="40" spans="1:19" ht="17.25" customHeight="1" x14ac:dyDescent="0.4">
      <c r="A40" s="256"/>
      <c r="B40" s="243"/>
      <c r="C40" s="243"/>
      <c r="D40" s="243"/>
      <c r="E40" s="243"/>
      <c r="F40" s="243"/>
      <c r="G40" s="243"/>
      <c r="H40" s="243"/>
      <c r="I40" s="243"/>
      <c r="J40" s="243"/>
      <c r="K40" s="243"/>
      <c r="L40" s="243"/>
      <c r="M40" s="243"/>
      <c r="N40" s="243"/>
      <c r="O40" s="243"/>
      <c r="P40" s="243"/>
      <c r="Q40" s="243"/>
      <c r="R40" s="244"/>
    </row>
    <row r="41" spans="1:19" ht="17.25" customHeight="1" x14ac:dyDescent="0.4">
      <c r="A41" s="239"/>
      <c r="B41" s="240"/>
      <c r="C41" s="240"/>
      <c r="D41" s="240"/>
      <c r="E41" s="240"/>
      <c r="F41" s="240"/>
      <c r="G41" s="240"/>
      <c r="H41" s="240"/>
      <c r="I41" s="240"/>
      <c r="J41" s="240"/>
      <c r="K41" s="240"/>
      <c r="L41" s="240"/>
      <c r="M41" s="240"/>
      <c r="N41" s="240"/>
      <c r="O41" s="240"/>
      <c r="P41" s="240"/>
      <c r="Q41" s="240"/>
      <c r="R41" s="245"/>
    </row>
    <row r="42" spans="1:19" ht="17.25" customHeight="1" x14ac:dyDescent="0.4">
      <c r="A42" s="239"/>
      <c r="B42" s="240"/>
      <c r="C42" s="240"/>
      <c r="D42" s="240"/>
      <c r="E42" s="240"/>
      <c r="F42" s="240"/>
      <c r="G42" s="240"/>
      <c r="H42" s="240"/>
      <c r="I42" s="240"/>
      <c r="J42" s="240"/>
      <c r="K42" s="240"/>
      <c r="L42" s="240"/>
      <c r="M42" s="240"/>
      <c r="N42" s="240"/>
      <c r="O42" s="240"/>
      <c r="P42" s="240"/>
      <c r="Q42" s="240"/>
      <c r="R42" s="245"/>
      <c r="S42" s="26"/>
    </row>
    <row r="43" spans="1:19" ht="17.25" customHeight="1" x14ac:dyDescent="0.4">
      <c r="A43" s="241"/>
      <c r="B43" s="242"/>
      <c r="C43" s="242"/>
      <c r="D43" s="242"/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6"/>
      <c r="S43" s="26"/>
    </row>
    <row r="44" spans="1:19" ht="17.25" customHeight="1" x14ac:dyDescent="0.4">
      <c r="A44" s="27"/>
      <c r="B44" s="27"/>
      <c r="C44" s="28"/>
      <c r="D44" s="28"/>
      <c r="E44" s="28"/>
      <c r="F44" s="28"/>
      <c r="G44" s="28"/>
      <c r="H44" s="17"/>
      <c r="I44" s="17"/>
      <c r="J44" s="17"/>
      <c r="K44" s="17"/>
      <c r="L44" s="17"/>
      <c r="M44" s="211" t="s">
        <v>55</v>
      </c>
      <c r="N44" s="211"/>
      <c r="O44" s="211"/>
      <c r="P44" s="211"/>
      <c r="Q44" s="211"/>
      <c r="R44" s="211"/>
      <c r="S44" s="26"/>
    </row>
    <row r="45" spans="1:19" ht="17.25" customHeight="1" x14ac:dyDescent="0.4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</row>
    <row r="46" spans="1:19" ht="17.25" customHeight="1" x14ac:dyDescent="0.4">
      <c r="A46" s="17"/>
      <c r="B46" s="17"/>
      <c r="C46" s="17"/>
      <c r="D46" s="17"/>
      <c r="E46" s="17"/>
      <c r="F46" s="17"/>
      <c r="G46" s="17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17"/>
    </row>
    <row r="47" spans="1:19" ht="17.25" customHeight="1" x14ac:dyDescent="0.4">
      <c r="A47" s="50"/>
      <c r="B47" s="50"/>
      <c r="C47" s="50"/>
      <c r="D47" s="50"/>
      <c r="E47" s="50"/>
      <c r="F47" s="50"/>
      <c r="G47" s="50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0"/>
    </row>
    <row r="48" spans="1:19" ht="17.25" customHeight="1" x14ac:dyDescent="0.4">
      <c r="B48" s="56"/>
      <c r="C48" s="56"/>
      <c r="D48" s="56"/>
      <c r="E48" s="56"/>
      <c r="F48" s="56"/>
      <c r="G48" s="56"/>
      <c r="S48" s="56"/>
    </row>
  </sheetData>
  <mergeCells count="92">
    <mergeCell ref="D36:N36"/>
    <mergeCell ref="O36:R36"/>
    <mergeCell ref="D37:N37"/>
    <mergeCell ref="O37:R37"/>
    <mergeCell ref="O29:R29"/>
    <mergeCell ref="D30:N30"/>
    <mergeCell ref="O30:R30"/>
    <mergeCell ref="D31:N31"/>
    <mergeCell ref="O31:R31"/>
    <mergeCell ref="O24:R24"/>
    <mergeCell ref="D25:N25"/>
    <mergeCell ref="O25:R25"/>
    <mergeCell ref="D26:N26"/>
    <mergeCell ref="O26:R26"/>
    <mergeCell ref="O28:R28"/>
    <mergeCell ref="A26:B28"/>
    <mergeCell ref="C26:C28"/>
    <mergeCell ref="O17:R17"/>
    <mergeCell ref="D17:N17"/>
    <mergeCell ref="D18:N18"/>
    <mergeCell ref="O18:R18"/>
    <mergeCell ref="D27:N27"/>
    <mergeCell ref="O27:R27"/>
    <mergeCell ref="O20:R20"/>
    <mergeCell ref="D21:N21"/>
    <mergeCell ref="O21:R21"/>
    <mergeCell ref="D22:N22"/>
    <mergeCell ref="O22:R22"/>
    <mergeCell ref="D23:N23"/>
    <mergeCell ref="O23:R23"/>
    <mergeCell ref="D28:N28"/>
    <mergeCell ref="A17:B19"/>
    <mergeCell ref="C17:C19"/>
    <mergeCell ref="A20:B22"/>
    <mergeCell ref="A29:B31"/>
    <mergeCell ref="C29:C31"/>
    <mergeCell ref="D29:N29"/>
    <mergeCell ref="A42:I42"/>
    <mergeCell ref="J42:R42"/>
    <mergeCell ref="A43:I43"/>
    <mergeCell ref="J43:R43"/>
    <mergeCell ref="M44:R44"/>
    <mergeCell ref="A40:I40"/>
    <mergeCell ref="J40:R40"/>
    <mergeCell ref="A41:I41"/>
    <mergeCell ref="J41:R41"/>
    <mergeCell ref="A32:B34"/>
    <mergeCell ref="C32:C34"/>
    <mergeCell ref="A35:B37"/>
    <mergeCell ref="C35:C37"/>
    <mergeCell ref="D32:N32"/>
    <mergeCell ref="O32:R32"/>
    <mergeCell ref="D33:N33"/>
    <mergeCell ref="O33:R33"/>
    <mergeCell ref="D34:N34"/>
    <mergeCell ref="O34:R34"/>
    <mergeCell ref="D35:N35"/>
    <mergeCell ref="O35:R35"/>
    <mergeCell ref="C20:C22"/>
    <mergeCell ref="A23:B25"/>
    <mergeCell ref="C23:C25"/>
    <mergeCell ref="O16:R16"/>
    <mergeCell ref="A9:E9"/>
    <mergeCell ref="A10:R10"/>
    <mergeCell ref="A11:R11"/>
    <mergeCell ref="A12:R12"/>
    <mergeCell ref="A13:R13"/>
    <mergeCell ref="A15:E15"/>
    <mergeCell ref="D19:N19"/>
    <mergeCell ref="O19:R19"/>
    <mergeCell ref="A16:C16"/>
    <mergeCell ref="D20:N20"/>
    <mergeCell ref="D24:N24"/>
    <mergeCell ref="D16:N16"/>
    <mergeCell ref="M5:N7"/>
    <mergeCell ref="O5:P7"/>
    <mergeCell ref="Q5:R7"/>
    <mergeCell ref="A6:B6"/>
    <mergeCell ref="C6:D6"/>
    <mergeCell ref="E6:F6"/>
    <mergeCell ref="G6:K6"/>
    <mergeCell ref="A7:B7"/>
    <mergeCell ref="C7:K7"/>
    <mergeCell ref="G1:M2"/>
    <mergeCell ref="P1:R1"/>
    <mergeCell ref="U2:W2"/>
    <mergeCell ref="U3:W3"/>
    <mergeCell ref="A4:B4"/>
    <mergeCell ref="M4:N4"/>
    <mergeCell ref="O4:P4"/>
    <mergeCell ref="Q4:R4"/>
    <mergeCell ref="C4:K4"/>
  </mergeCells>
  <phoneticPr fontId="1"/>
  <dataValidations count="1">
    <dataValidation type="list" allowBlank="1" showInputMessage="1" showErrorMessage="1" sqref="P1:R1" xr:uid="{BC9099DF-46E0-44B6-A31F-9CD0A1ECFFD7}">
      <formula1>$Y$4:$Y$9</formula1>
    </dataValidation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11BD1-80FD-43FF-9DCA-B39A77E7370C}">
  <dimension ref="A1:Y46"/>
  <sheetViews>
    <sheetView showZeros="0" workbookViewId="0">
      <selection activeCell="V24" sqref="V24"/>
    </sheetView>
  </sheetViews>
  <sheetFormatPr defaultColWidth="4.375" defaultRowHeight="17.25" customHeight="1" x14ac:dyDescent="0.4"/>
  <cols>
    <col min="1" max="9" width="4.375" style="9"/>
    <col min="10" max="10" width="4.375" style="9" customWidth="1"/>
    <col min="11" max="17" width="4.375" style="9"/>
    <col min="18" max="19" width="4.375" style="9" customWidth="1"/>
    <col min="20" max="24" width="4.375" style="9"/>
    <col min="25" max="25" width="12.5" style="9" customWidth="1"/>
    <col min="26" max="16384" width="4.375" style="9"/>
  </cols>
  <sheetData>
    <row r="1" spans="1:25" ht="17.25" customHeight="1" x14ac:dyDescent="0.4">
      <c r="A1" s="7"/>
      <c r="B1" s="8"/>
      <c r="C1" s="8"/>
      <c r="D1" s="8"/>
      <c r="F1" s="10"/>
      <c r="G1" s="203" t="s">
        <v>54</v>
      </c>
      <c r="H1" s="203"/>
      <c r="I1" s="203"/>
      <c r="J1" s="203"/>
      <c r="K1" s="203"/>
      <c r="L1" s="203"/>
      <c r="M1" s="203"/>
      <c r="N1" s="10"/>
      <c r="O1" s="10"/>
      <c r="P1" s="204" t="s">
        <v>70</v>
      </c>
      <c r="Q1" s="204"/>
      <c r="R1" s="204"/>
      <c r="S1" s="12"/>
    </row>
    <row r="2" spans="1:25" ht="17.25" customHeight="1" thickBot="1" x14ac:dyDescent="0.45">
      <c r="A2" s="7"/>
      <c r="B2" s="8"/>
      <c r="C2" s="8"/>
      <c r="D2" s="8"/>
      <c r="F2" s="10"/>
      <c r="G2" s="203"/>
      <c r="H2" s="203"/>
      <c r="I2" s="203"/>
      <c r="J2" s="203"/>
      <c r="K2" s="203"/>
      <c r="L2" s="203"/>
      <c r="M2" s="203"/>
      <c r="N2" s="10"/>
      <c r="O2" s="10"/>
      <c r="P2" s="7"/>
      <c r="Q2" s="7"/>
      <c r="R2" s="7"/>
      <c r="S2" s="12"/>
      <c r="U2" s="205" t="s">
        <v>9</v>
      </c>
      <c r="V2" s="205"/>
      <c r="W2" s="205"/>
    </row>
    <row r="3" spans="1:25" ht="17.25" customHeight="1" x14ac:dyDescent="0.4">
      <c r="A3" s="13"/>
      <c r="B3" s="13"/>
      <c r="C3" s="13"/>
      <c r="D3" s="13"/>
      <c r="E3" s="10"/>
      <c r="F3" s="10"/>
      <c r="G3" s="10"/>
      <c r="H3" s="10"/>
      <c r="I3" s="10"/>
      <c r="J3" s="10"/>
      <c r="K3" s="10"/>
      <c r="L3" s="10"/>
      <c r="M3" s="10"/>
      <c r="N3" s="54"/>
      <c r="O3" s="54"/>
      <c r="P3" s="54"/>
      <c r="Q3" s="55"/>
      <c r="R3" s="55"/>
      <c r="S3" s="55"/>
      <c r="U3" s="206">
        <v>1</v>
      </c>
      <c r="V3" s="207"/>
      <c r="W3" s="208"/>
      <c r="Y3" s="61" t="s">
        <v>71</v>
      </c>
    </row>
    <row r="4" spans="1:25" ht="17.25" customHeight="1" x14ac:dyDescent="0.4">
      <c r="A4" s="13"/>
      <c r="B4" s="13"/>
      <c r="C4" s="13"/>
      <c r="D4" s="13"/>
      <c r="E4" s="10"/>
      <c r="F4" s="10"/>
      <c r="G4" s="10"/>
      <c r="H4" s="10"/>
      <c r="I4" s="10"/>
      <c r="J4" s="10"/>
      <c r="K4" s="10"/>
      <c r="L4" s="10"/>
      <c r="M4" s="10"/>
      <c r="N4" s="14"/>
      <c r="O4" s="14"/>
      <c r="P4" s="14"/>
      <c r="Q4" s="15"/>
      <c r="R4" s="15"/>
      <c r="S4" s="15"/>
      <c r="Y4" s="59"/>
    </row>
    <row r="5" spans="1:25" ht="17.25" customHeight="1" x14ac:dyDescent="0.4">
      <c r="A5" s="320" t="s">
        <v>57</v>
      </c>
      <c r="B5" s="320"/>
      <c r="C5" s="320"/>
      <c r="D5" s="320"/>
      <c r="E5" s="320"/>
      <c r="F5" s="320"/>
      <c r="G5" s="320"/>
      <c r="H5" s="17"/>
      <c r="I5" s="17"/>
      <c r="K5" s="7"/>
      <c r="L5" s="7"/>
      <c r="M5" s="7"/>
      <c r="N5" s="53"/>
      <c r="O5" s="53"/>
      <c r="P5" s="53"/>
      <c r="Q5" s="53"/>
      <c r="R5" s="53"/>
      <c r="S5" s="53"/>
      <c r="U5" s="16"/>
      <c r="V5" s="16"/>
      <c r="W5" s="16"/>
      <c r="Y5" s="59" t="s">
        <v>70</v>
      </c>
    </row>
    <row r="6" spans="1:25" ht="17.25" customHeight="1" x14ac:dyDescent="0.4">
      <c r="A6" s="321" t="s">
        <v>58</v>
      </c>
      <c r="B6" s="321"/>
      <c r="C6" s="321"/>
      <c r="D6" s="321"/>
      <c r="E6" s="321"/>
      <c r="F6" s="321"/>
      <c r="G6" s="321"/>
      <c r="H6" s="17" t="s">
        <v>56</v>
      </c>
      <c r="I6" s="50"/>
      <c r="K6" s="18"/>
      <c r="L6" s="18"/>
      <c r="M6" s="19"/>
      <c r="N6" s="53"/>
      <c r="O6" s="53"/>
      <c r="P6" s="53"/>
      <c r="Q6" s="53"/>
      <c r="R6" s="53"/>
      <c r="S6" s="53"/>
      <c r="U6" s="16"/>
      <c r="V6" s="16"/>
      <c r="W6" s="16"/>
      <c r="Y6" s="59" t="s">
        <v>73</v>
      </c>
    </row>
    <row r="7" spans="1:25" ht="17.25" customHeight="1" x14ac:dyDescent="0.4">
      <c r="A7" s="17"/>
      <c r="B7" s="17"/>
      <c r="C7" s="17"/>
      <c r="D7" s="17"/>
      <c r="E7" s="17"/>
      <c r="F7" s="17"/>
      <c r="G7" s="17"/>
      <c r="H7" s="17"/>
      <c r="I7" s="52"/>
      <c r="K7" s="19"/>
      <c r="L7" s="19"/>
      <c r="M7" s="19"/>
      <c r="N7" s="53"/>
      <c r="O7" s="53"/>
      <c r="P7" s="53"/>
      <c r="Q7" s="53"/>
      <c r="R7" s="53"/>
      <c r="S7" s="53"/>
      <c r="U7" s="16"/>
      <c r="V7" s="16"/>
      <c r="W7" s="16"/>
      <c r="Y7" s="59" t="s">
        <v>74</v>
      </c>
    </row>
    <row r="8" spans="1:25" ht="17.25" customHeight="1" x14ac:dyDescent="0.4">
      <c r="A8" s="17"/>
      <c r="B8" s="17"/>
      <c r="C8" s="17"/>
      <c r="D8" s="17"/>
      <c r="E8" s="17"/>
      <c r="F8" s="17"/>
      <c r="G8" s="17"/>
      <c r="H8" s="17"/>
      <c r="I8" s="50"/>
      <c r="K8" s="20"/>
      <c r="L8" s="20"/>
      <c r="M8" s="11"/>
      <c r="N8" s="53"/>
      <c r="O8" s="53"/>
      <c r="P8" s="53"/>
      <c r="Q8" s="53"/>
      <c r="R8" s="53"/>
      <c r="S8" s="53"/>
      <c r="U8" s="16"/>
      <c r="V8" s="16"/>
      <c r="W8" s="16"/>
      <c r="Y8" s="59" t="s">
        <v>175</v>
      </c>
    </row>
    <row r="9" spans="1:25" ht="17.25" customHeight="1" thickBot="1" x14ac:dyDescent="0.45">
      <c r="A9" s="7" t="s">
        <v>162</v>
      </c>
      <c r="B9" s="7"/>
      <c r="C9" s="7"/>
      <c r="D9" s="7"/>
      <c r="E9" s="7"/>
      <c r="F9" s="7"/>
      <c r="G9" s="7"/>
      <c r="H9" s="7"/>
      <c r="I9" s="7"/>
      <c r="J9" s="7"/>
      <c r="K9" s="21"/>
      <c r="L9" s="21"/>
      <c r="M9" s="15"/>
      <c r="N9" s="15"/>
      <c r="O9" s="15"/>
      <c r="P9" s="15"/>
      <c r="Q9" s="15"/>
      <c r="R9" s="15"/>
      <c r="S9" s="15"/>
      <c r="U9" s="16"/>
      <c r="V9" s="16"/>
      <c r="W9" s="16"/>
      <c r="Y9" s="60"/>
    </row>
    <row r="10" spans="1:25" ht="17.25" customHeight="1" x14ac:dyDescent="0.4">
      <c r="A10" s="22"/>
      <c r="B10" s="22"/>
      <c r="C10" s="23"/>
      <c r="D10" s="23"/>
      <c r="E10" s="23"/>
      <c r="F10" s="23"/>
      <c r="G10" s="24"/>
      <c r="H10" s="24"/>
      <c r="I10" s="25"/>
      <c r="J10" s="25"/>
      <c r="K10" s="25"/>
      <c r="L10" s="25"/>
      <c r="M10" s="25"/>
      <c r="N10" s="25"/>
      <c r="O10" s="25"/>
      <c r="P10" s="25"/>
      <c r="Q10" s="26"/>
      <c r="R10" s="26"/>
      <c r="S10" s="26"/>
      <c r="U10" s="16"/>
      <c r="V10" s="16"/>
      <c r="W10" s="16"/>
    </row>
    <row r="11" spans="1:25" ht="17.25" customHeight="1" x14ac:dyDescent="0.4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U11" s="16"/>
      <c r="V11" s="16"/>
      <c r="W11" s="16"/>
    </row>
    <row r="12" spans="1:25" ht="17.25" customHeight="1" x14ac:dyDescent="0.4">
      <c r="A12" s="335" t="s">
        <v>59</v>
      </c>
      <c r="B12" s="335"/>
      <c r="C12" s="322">
        <v>43805</v>
      </c>
      <c r="D12" s="322"/>
      <c r="E12" s="322"/>
      <c r="F12" s="322"/>
      <c r="G12" s="322"/>
      <c r="H12" s="322"/>
      <c r="I12" s="322"/>
      <c r="J12" s="322"/>
      <c r="K12" s="28"/>
      <c r="L12" s="28"/>
      <c r="M12" s="28"/>
      <c r="N12" s="26"/>
      <c r="O12" s="26"/>
      <c r="P12" s="26"/>
      <c r="Q12" s="26"/>
      <c r="R12" s="26"/>
      <c r="S12" s="26"/>
    </row>
    <row r="13" spans="1:25" ht="17.25" customHeight="1" x14ac:dyDescent="0.4">
      <c r="A13" s="335"/>
      <c r="B13" s="335"/>
      <c r="C13" s="322"/>
      <c r="D13" s="322"/>
      <c r="E13" s="322"/>
      <c r="F13" s="322"/>
      <c r="G13" s="322"/>
      <c r="H13" s="322"/>
      <c r="I13" s="322"/>
      <c r="J13" s="322"/>
      <c r="K13" s="28"/>
      <c r="L13" s="28"/>
      <c r="M13" s="28"/>
      <c r="N13" s="26"/>
      <c r="O13" s="26"/>
      <c r="P13" s="26"/>
      <c r="Q13" s="26"/>
      <c r="R13" s="26"/>
      <c r="S13" s="26"/>
    </row>
    <row r="14" spans="1:25" ht="17.25" customHeight="1" x14ac:dyDescent="0.4">
      <c r="A14" s="335"/>
      <c r="B14" s="335"/>
      <c r="C14" s="322"/>
      <c r="D14" s="322"/>
      <c r="E14" s="322"/>
      <c r="F14" s="322"/>
      <c r="G14" s="322"/>
      <c r="H14" s="322"/>
      <c r="I14" s="322"/>
      <c r="J14" s="322"/>
      <c r="K14" s="28"/>
      <c r="L14" s="28"/>
      <c r="M14" s="28"/>
      <c r="N14" s="26"/>
      <c r="O14" s="26"/>
      <c r="P14" s="26"/>
      <c r="Q14" s="26"/>
      <c r="R14" s="26"/>
      <c r="S14" s="26"/>
    </row>
    <row r="15" spans="1:25" ht="17.25" customHeight="1" x14ac:dyDescent="0.25">
      <c r="A15" s="335" t="s">
        <v>9</v>
      </c>
      <c r="B15" s="335"/>
      <c r="C15" s="336">
        <f>VLOOKUP($U$3,従業者名簿!$A$4:$Z$1000,1,FALSE)</f>
        <v>1</v>
      </c>
      <c r="D15" s="337"/>
      <c r="E15" s="335" t="s">
        <v>7</v>
      </c>
      <c r="F15" s="335"/>
      <c r="G15" s="342" t="str">
        <f>VLOOKUP($U$3,従業者名簿!$A$4:$Z$1000,2,FALSE)</f>
        <v>営業1部　営業1課</v>
      </c>
      <c r="H15" s="342"/>
      <c r="I15" s="342"/>
      <c r="J15" s="342"/>
      <c r="K15" s="344" t="s">
        <v>60</v>
      </c>
      <c r="L15" s="344"/>
      <c r="M15" s="334" t="str">
        <f>VLOOKUP($U$3,従業者名簿!$A$4:$Z$1000,4,FALSE)</f>
        <v>アクタガワ　リュウノスケ</v>
      </c>
      <c r="N15" s="334"/>
      <c r="O15" s="334"/>
      <c r="P15" s="334"/>
      <c r="Q15" s="334"/>
      <c r="R15" s="334"/>
      <c r="S15" s="26"/>
    </row>
    <row r="16" spans="1:25" ht="17.25" customHeight="1" x14ac:dyDescent="0.4">
      <c r="A16" s="335"/>
      <c r="B16" s="335"/>
      <c r="C16" s="338">
        <f>VLOOKUP($U$3,従業者名簿!$A$4:$Z$1000,1,FALSE)</f>
        <v>1</v>
      </c>
      <c r="D16" s="339"/>
      <c r="E16" s="335"/>
      <c r="F16" s="335"/>
      <c r="G16" s="342"/>
      <c r="H16" s="342"/>
      <c r="I16" s="342"/>
      <c r="J16" s="342"/>
      <c r="K16" s="345" t="s">
        <v>6</v>
      </c>
      <c r="L16" s="345"/>
      <c r="M16" s="314" t="str">
        <f>VLOOKUP($U$3,従業者名簿!$A$4:$Z$1000,3,FALSE)</f>
        <v>芥川　龍之介</v>
      </c>
      <c r="N16" s="315"/>
      <c r="O16" s="315"/>
      <c r="P16" s="315"/>
      <c r="Q16" s="315"/>
      <c r="R16" s="318" t="s">
        <v>161</v>
      </c>
      <c r="S16" s="26"/>
    </row>
    <row r="17" spans="1:19" ht="17.25" customHeight="1" x14ac:dyDescent="0.4">
      <c r="A17" s="335"/>
      <c r="B17" s="335"/>
      <c r="C17" s="340">
        <f>VLOOKUP($U$3,従業者名簿!$A$4:$Z$1000,1,FALSE)</f>
        <v>1</v>
      </c>
      <c r="D17" s="341"/>
      <c r="E17" s="335"/>
      <c r="F17" s="335"/>
      <c r="G17" s="342"/>
      <c r="H17" s="342"/>
      <c r="I17" s="342"/>
      <c r="J17" s="342"/>
      <c r="K17" s="346"/>
      <c r="L17" s="346"/>
      <c r="M17" s="316"/>
      <c r="N17" s="317"/>
      <c r="O17" s="317"/>
      <c r="P17" s="317"/>
      <c r="Q17" s="317"/>
      <c r="R17" s="319"/>
      <c r="S17" s="26"/>
    </row>
    <row r="18" spans="1:19" ht="17.25" customHeight="1" x14ac:dyDescent="0.4">
      <c r="A18" s="335" t="s">
        <v>63</v>
      </c>
      <c r="B18" s="335"/>
      <c r="C18" s="342" t="s">
        <v>61</v>
      </c>
      <c r="D18" s="322">
        <v>43805</v>
      </c>
      <c r="E18" s="322"/>
      <c r="F18" s="322"/>
      <c r="G18" s="322"/>
      <c r="H18" s="322"/>
      <c r="I18" s="322"/>
      <c r="J18" s="322"/>
      <c r="K18" s="347" t="s">
        <v>62</v>
      </c>
      <c r="L18" s="322">
        <v>43809</v>
      </c>
      <c r="M18" s="322"/>
      <c r="N18" s="322"/>
      <c r="O18" s="322"/>
      <c r="P18" s="322"/>
      <c r="Q18" s="322"/>
      <c r="R18" s="322"/>
      <c r="S18" s="26"/>
    </row>
    <row r="19" spans="1:19" ht="17.25" customHeight="1" x14ac:dyDescent="0.4">
      <c r="A19" s="335"/>
      <c r="B19" s="335"/>
      <c r="C19" s="342"/>
      <c r="D19" s="322"/>
      <c r="E19" s="322"/>
      <c r="F19" s="322"/>
      <c r="G19" s="322"/>
      <c r="H19" s="322"/>
      <c r="I19" s="322"/>
      <c r="J19" s="322"/>
      <c r="K19" s="347"/>
      <c r="L19" s="322"/>
      <c r="M19" s="322"/>
      <c r="N19" s="322"/>
      <c r="O19" s="322"/>
      <c r="P19" s="322"/>
      <c r="Q19" s="322"/>
      <c r="R19" s="322"/>
    </row>
    <row r="20" spans="1:19" ht="17.25" customHeight="1" x14ac:dyDescent="0.4">
      <c r="A20" s="335"/>
      <c r="B20" s="335"/>
      <c r="C20" s="342"/>
      <c r="D20" s="322"/>
      <c r="E20" s="322"/>
      <c r="F20" s="322"/>
      <c r="G20" s="322"/>
      <c r="H20" s="322"/>
      <c r="I20" s="322"/>
      <c r="J20" s="322"/>
      <c r="K20" s="347"/>
      <c r="L20" s="322"/>
      <c r="M20" s="322"/>
      <c r="N20" s="322"/>
      <c r="O20" s="322"/>
      <c r="P20" s="322"/>
      <c r="Q20" s="322"/>
      <c r="R20" s="322"/>
    </row>
    <row r="21" spans="1:19" ht="17.25" customHeight="1" x14ac:dyDescent="0.4">
      <c r="A21" s="335" t="s">
        <v>69</v>
      </c>
      <c r="B21" s="335"/>
      <c r="C21" s="325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  <c r="Q21" s="326"/>
      <c r="R21" s="327"/>
    </row>
    <row r="22" spans="1:19" ht="17.25" customHeight="1" x14ac:dyDescent="0.4">
      <c r="A22" s="335"/>
      <c r="B22" s="335"/>
      <c r="C22" s="328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30"/>
    </row>
    <row r="23" spans="1:19" ht="17.25" customHeight="1" x14ac:dyDescent="0.4">
      <c r="A23" s="335"/>
      <c r="B23" s="335"/>
      <c r="C23" s="331"/>
      <c r="D23" s="332"/>
      <c r="E23" s="332"/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3"/>
    </row>
    <row r="24" spans="1:19" ht="17.25" customHeight="1" x14ac:dyDescent="0.4">
      <c r="A24" s="27"/>
      <c r="B24" s="27"/>
      <c r="C24" s="28"/>
      <c r="D24" s="28"/>
      <c r="E24" s="28"/>
      <c r="F24" s="28"/>
      <c r="G24" s="28"/>
      <c r="H24" s="28"/>
      <c r="I24" s="28"/>
      <c r="J24" s="28"/>
      <c r="K24" s="28"/>
    </row>
    <row r="25" spans="1:19" ht="17.25" customHeight="1" x14ac:dyDescent="0.4">
      <c r="A25" s="343" t="s">
        <v>66</v>
      </c>
      <c r="B25" s="343"/>
      <c r="C25" s="343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9" ht="17.25" customHeight="1" x14ac:dyDescent="0.4">
      <c r="A26" s="343" t="s">
        <v>67</v>
      </c>
      <c r="B26" s="343"/>
      <c r="C26" s="343"/>
      <c r="D26" s="343"/>
      <c r="E26" s="343"/>
      <c r="F26" s="343"/>
      <c r="G26" s="343"/>
      <c r="H26" s="343"/>
      <c r="I26" s="343"/>
      <c r="J26" s="343"/>
      <c r="K26" s="343"/>
      <c r="L26" s="343"/>
      <c r="M26" s="343"/>
      <c r="N26" s="343"/>
      <c r="O26" s="343"/>
      <c r="P26" s="343"/>
      <c r="Q26" s="343"/>
      <c r="R26" s="343"/>
    </row>
    <row r="27" spans="1:19" ht="17.25" customHeight="1" x14ac:dyDescent="0.4">
      <c r="A27" s="343" t="s">
        <v>72</v>
      </c>
      <c r="B27" s="343"/>
      <c r="C27" s="343"/>
      <c r="D27" s="343"/>
      <c r="E27" s="343"/>
      <c r="F27" s="343"/>
      <c r="G27" s="343"/>
      <c r="H27" s="343"/>
      <c r="I27" s="343"/>
      <c r="J27" s="343"/>
      <c r="K27" s="343"/>
      <c r="L27" s="343"/>
      <c r="M27" s="343"/>
      <c r="N27" s="343"/>
      <c r="O27" s="343"/>
      <c r="P27" s="343"/>
      <c r="Q27" s="343"/>
      <c r="R27" s="343"/>
    </row>
    <row r="28" spans="1:19" ht="17.25" customHeight="1" x14ac:dyDescent="0.4">
      <c r="A28" s="343" t="s">
        <v>68</v>
      </c>
      <c r="B28" s="343"/>
      <c r="C28" s="343"/>
      <c r="D28" s="343"/>
      <c r="E28" s="343"/>
      <c r="F28" s="343"/>
      <c r="G28" s="343"/>
      <c r="H28" s="343"/>
      <c r="I28" s="343"/>
      <c r="J28" s="343"/>
      <c r="K28" s="343"/>
      <c r="L28" s="343"/>
      <c r="M28" s="343"/>
      <c r="N28" s="343"/>
      <c r="O28" s="343"/>
      <c r="P28" s="343"/>
      <c r="Q28" s="343"/>
      <c r="R28" s="343"/>
    </row>
    <row r="29" spans="1:19" ht="17.25" customHeight="1" x14ac:dyDescent="0.4">
      <c r="A29" s="343"/>
      <c r="B29" s="343"/>
      <c r="C29" s="343"/>
      <c r="D29" s="343"/>
      <c r="E29" s="343"/>
      <c r="F29" s="343"/>
      <c r="G29" s="343"/>
      <c r="H29" s="343"/>
      <c r="I29" s="343"/>
      <c r="J29" s="343"/>
      <c r="K29" s="343"/>
      <c r="L29" s="343"/>
      <c r="M29" s="343"/>
      <c r="N29" s="343"/>
      <c r="O29" s="343"/>
      <c r="P29" s="343"/>
      <c r="Q29" s="343"/>
      <c r="R29" s="343"/>
    </row>
    <row r="30" spans="1:19" ht="17.25" customHeight="1" x14ac:dyDescent="0.4">
      <c r="A30" s="27"/>
      <c r="B30" s="27"/>
      <c r="C30" s="28"/>
      <c r="D30" s="28"/>
      <c r="E30" s="28"/>
      <c r="F30" s="28"/>
      <c r="G30" s="28"/>
      <c r="H30" s="28"/>
      <c r="I30" s="28"/>
      <c r="J30" s="28"/>
      <c r="K30" s="28"/>
    </row>
    <row r="31" spans="1:19" ht="17.25" customHeight="1" x14ac:dyDescent="0.4">
      <c r="A31" s="27"/>
      <c r="B31" s="27"/>
      <c r="C31" s="28"/>
      <c r="D31" s="28"/>
      <c r="E31" s="28"/>
      <c r="F31" s="28"/>
      <c r="G31" s="28"/>
      <c r="H31" s="28"/>
      <c r="I31" s="28"/>
      <c r="J31" s="323" t="s">
        <v>65</v>
      </c>
      <c r="K31" s="323"/>
      <c r="L31" s="322">
        <v>43801</v>
      </c>
      <c r="M31" s="322"/>
      <c r="N31" s="322"/>
      <c r="O31" s="322"/>
      <c r="P31" s="322"/>
      <c r="Q31" s="322"/>
      <c r="R31" s="322"/>
    </row>
    <row r="32" spans="1:19" ht="17.25" customHeight="1" x14ac:dyDescent="0.4">
      <c r="A32" s="27"/>
      <c r="B32" s="27"/>
      <c r="C32" s="28"/>
      <c r="D32" s="28"/>
      <c r="E32" s="28"/>
      <c r="F32" s="28"/>
      <c r="G32" s="28"/>
      <c r="H32" s="28"/>
      <c r="I32" s="28"/>
      <c r="J32" s="323"/>
      <c r="K32" s="323"/>
      <c r="L32" s="322"/>
      <c r="M32" s="322"/>
      <c r="N32" s="322"/>
      <c r="O32" s="322"/>
      <c r="P32" s="322"/>
      <c r="Q32" s="322"/>
      <c r="R32" s="322"/>
    </row>
    <row r="33" spans="1:19" ht="17.25" customHeight="1" x14ac:dyDescent="0.4">
      <c r="A33" s="27"/>
      <c r="B33" s="27"/>
      <c r="C33" s="28"/>
      <c r="D33" s="28"/>
      <c r="E33" s="28"/>
      <c r="F33" s="28"/>
      <c r="G33" s="28"/>
      <c r="H33" s="28"/>
      <c r="I33" s="28"/>
      <c r="J33" s="323"/>
      <c r="K33" s="323"/>
      <c r="L33" s="322"/>
      <c r="M33" s="322"/>
      <c r="N33" s="322"/>
      <c r="O33" s="322"/>
      <c r="P33" s="322"/>
      <c r="Q33" s="322"/>
      <c r="R33" s="322"/>
    </row>
    <row r="34" spans="1:19" ht="17.25" customHeight="1" x14ac:dyDescent="0.4">
      <c r="A34" s="27"/>
      <c r="B34" s="27"/>
      <c r="C34" s="28"/>
      <c r="D34" s="28"/>
      <c r="E34" s="28"/>
      <c r="F34" s="28"/>
      <c r="G34" s="28"/>
      <c r="H34" s="28"/>
      <c r="I34" s="28"/>
      <c r="J34" s="28"/>
      <c r="K34" s="28"/>
    </row>
    <row r="35" spans="1:19" ht="17.25" customHeight="1" x14ac:dyDescent="0.4">
      <c r="A35" s="27"/>
      <c r="B35" s="27"/>
      <c r="C35" s="28"/>
      <c r="D35" s="28"/>
      <c r="E35" s="28"/>
      <c r="F35" s="28"/>
      <c r="G35" s="28"/>
      <c r="H35" s="28"/>
      <c r="I35" s="28"/>
      <c r="J35" s="28"/>
      <c r="K35" s="28"/>
      <c r="L35" s="324" t="s">
        <v>64</v>
      </c>
      <c r="M35" s="209"/>
      <c r="N35" s="209"/>
      <c r="O35" s="209"/>
      <c r="P35" s="209"/>
      <c r="Q35" s="209"/>
      <c r="R35" s="209"/>
    </row>
    <row r="36" spans="1:19" ht="17.25" customHeight="1" x14ac:dyDescent="0.4">
      <c r="A36" s="27"/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324"/>
      <c r="M36" s="209"/>
      <c r="N36" s="209"/>
      <c r="O36" s="209"/>
      <c r="P36" s="209"/>
      <c r="Q36" s="209"/>
      <c r="R36" s="209"/>
      <c r="S36" s="26"/>
    </row>
    <row r="37" spans="1:19" ht="17.25" customHeight="1" x14ac:dyDescent="0.4">
      <c r="A37" s="27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324"/>
      <c r="M37" s="209"/>
      <c r="N37" s="209"/>
      <c r="O37" s="209"/>
      <c r="P37" s="209"/>
      <c r="Q37" s="209"/>
      <c r="R37" s="209"/>
      <c r="S37" s="26"/>
    </row>
    <row r="38" spans="1:19" ht="17.25" customHeight="1" x14ac:dyDescent="0.4">
      <c r="A38" s="27"/>
      <c r="B38" s="27"/>
      <c r="C38" s="28"/>
      <c r="D38" s="28"/>
      <c r="E38" s="28"/>
      <c r="F38" s="28"/>
      <c r="G38" s="28"/>
      <c r="H38" s="28"/>
      <c r="I38" s="28"/>
      <c r="J38" s="28"/>
      <c r="K38" s="28"/>
      <c r="L38" s="324"/>
      <c r="M38" s="209"/>
      <c r="N38" s="209"/>
      <c r="O38" s="209"/>
      <c r="P38" s="209"/>
      <c r="Q38" s="209"/>
      <c r="R38" s="209"/>
      <c r="S38" s="26"/>
    </row>
    <row r="39" spans="1:19" ht="17.25" customHeight="1" x14ac:dyDescent="0.4">
      <c r="A39" s="27"/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6"/>
      <c r="O39" s="26"/>
      <c r="P39" s="26"/>
      <c r="Q39" s="26"/>
      <c r="R39" s="26"/>
      <c r="S39" s="26"/>
    </row>
    <row r="40" spans="1:19" ht="17.25" customHeight="1" x14ac:dyDescent="0.4">
      <c r="A40" s="27"/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6"/>
      <c r="O40" s="26"/>
      <c r="P40" s="26"/>
      <c r="Q40" s="26"/>
      <c r="R40" s="26"/>
      <c r="S40" s="26"/>
    </row>
    <row r="41" spans="1:19" ht="17.25" customHeight="1" x14ac:dyDescent="0.4">
      <c r="A41" s="27"/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6"/>
      <c r="O41" s="26"/>
      <c r="P41" s="26"/>
      <c r="Q41" s="26"/>
      <c r="R41" s="26"/>
      <c r="S41" s="26"/>
    </row>
    <row r="42" spans="1:19" ht="17.25" customHeight="1" x14ac:dyDescent="0.4">
      <c r="A42" s="27"/>
      <c r="B42" s="2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6"/>
      <c r="O42" s="26"/>
      <c r="P42" s="26"/>
      <c r="Q42" s="26"/>
      <c r="R42" s="26"/>
      <c r="S42" s="26"/>
    </row>
    <row r="43" spans="1:19" ht="17.25" customHeight="1" x14ac:dyDescent="0.4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211" t="s">
        <v>55</v>
      </c>
      <c r="N43" s="211"/>
      <c r="O43" s="211"/>
      <c r="P43" s="211"/>
      <c r="Q43" s="211"/>
      <c r="R43" s="211"/>
      <c r="S43" s="17"/>
    </row>
    <row r="44" spans="1:19" ht="17.25" customHeight="1" x14ac:dyDescent="0.4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19" ht="17.25" customHeight="1" x14ac:dyDescent="0.4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</row>
    <row r="46" spans="1:19" ht="17.25" customHeight="1" x14ac:dyDescent="0.4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</row>
  </sheetData>
  <mergeCells count="41">
    <mergeCell ref="A28:R28"/>
    <mergeCell ref="A25:C25"/>
    <mergeCell ref="A21:B23"/>
    <mergeCell ref="K15:L15"/>
    <mergeCell ref="K16:L17"/>
    <mergeCell ref="A18:B20"/>
    <mergeCell ref="C18:C20"/>
    <mergeCell ref="K18:K20"/>
    <mergeCell ref="D18:J20"/>
    <mergeCell ref="L18:R20"/>
    <mergeCell ref="M43:R43"/>
    <mergeCell ref="L31:R33"/>
    <mergeCell ref="J31:K33"/>
    <mergeCell ref="L35:L38"/>
    <mergeCell ref="C21:R21"/>
    <mergeCell ref="C22:R22"/>
    <mergeCell ref="C23:R23"/>
    <mergeCell ref="M35:N35"/>
    <mergeCell ref="O35:P35"/>
    <mergeCell ref="Q35:R35"/>
    <mergeCell ref="M36:N38"/>
    <mergeCell ref="O36:P38"/>
    <mergeCell ref="Q36:R38"/>
    <mergeCell ref="A29:R29"/>
    <mergeCell ref="A26:R26"/>
    <mergeCell ref="A27:R27"/>
    <mergeCell ref="G1:M2"/>
    <mergeCell ref="U2:W2"/>
    <mergeCell ref="U3:W3"/>
    <mergeCell ref="M16:Q17"/>
    <mergeCell ref="R16:R17"/>
    <mergeCell ref="A5:G5"/>
    <mergeCell ref="A6:G6"/>
    <mergeCell ref="M15:R15"/>
    <mergeCell ref="A12:B14"/>
    <mergeCell ref="C12:J14"/>
    <mergeCell ref="A15:B17"/>
    <mergeCell ref="C15:D17"/>
    <mergeCell ref="E15:F17"/>
    <mergeCell ref="G15:J17"/>
    <mergeCell ref="P1:R1"/>
  </mergeCells>
  <phoneticPr fontId="1"/>
  <dataValidations count="1">
    <dataValidation type="list" allowBlank="1" showInputMessage="1" showErrorMessage="1" sqref="P1:R1" xr:uid="{5AD54EF8-83A8-47B0-993B-ED12DDB40EEC}">
      <formula1>$Y$4:$Y$9</formula1>
    </dataValidation>
  </dataValidations>
  <printOptions horizontalCentered="1" verticalCentered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8DCED-BE25-4181-AA63-5BB1681D3BE4}">
  <dimension ref="A1:Y47"/>
  <sheetViews>
    <sheetView showZeros="0" workbookViewId="0">
      <selection activeCell="U12" sqref="U12"/>
    </sheetView>
  </sheetViews>
  <sheetFormatPr defaultColWidth="4.375" defaultRowHeight="17.25" customHeight="1" x14ac:dyDescent="0.4"/>
  <cols>
    <col min="1" max="9" width="4.375" style="9"/>
    <col min="10" max="10" width="4.375" style="9" customWidth="1"/>
    <col min="11" max="17" width="4.375" style="9"/>
    <col min="18" max="19" width="4.375" style="9" customWidth="1"/>
    <col min="20" max="24" width="4.375" style="9"/>
    <col min="25" max="25" width="12.5" style="9" customWidth="1"/>
    <col min="26" max="16384" width="4.375" style="9"/>
  </cols>
  <sheetData>
    <row r="1" spans="1:25" ht="17.25" customHeight="1" x14ac:dyDescent="0.4">
      <c r="A1" s="7"/>
      <c r="B1" s="8"/>
      <c r="C1" s="8"/>
      <c r="D1" s="8"/>
      <c r="F1" s="10"/>
      <c r="G1" s="203" t="s">
        <v>160</v>
      </c>
      <c r="H1" s="203"/>
      <c r="I1" s="203"/>
      <c r="J1" s="203"/>
      <c r="K1" s="203"/>
      <c r="L1" s="203"/>
      <c r="M1" s="203"/>
      <c r="N1" s="10"/>
      <c r="O1" s="10"/>
      <c r="P1" s="204"/>
      <c r="Q1" s="204"/>
      <c r="R1" s="204"/>
      <c r="S1" s="12"/>
    </row>
    <row r="2" spans="1:25" ht="17.25" customHeight="1" thickBot="1" x14ac:dyDescent="0.45">
      <c r="A2" s="7"/>
      <c r="B2" s="8"/>
      <c r="C2" s="8"/>
      <c r="D2" s="8"/>
      <c r="F2" s="10"/>
      <c r="G2" s="203"/>
      <c r="H2" s="203"/>
      <c r="I2" s="203"/>
      <c r="J2" s="203"/>
      <c r="K2" s="203"/>
      <c r="L2" s="203"/>
      <c r="M2" s="203"/>
      <c r="N2" s="10"/>
      <c r="O2" s="10"/>
      <c r="P2" s="7"/>
      <c r="Q2" s="7"/>
      <c r="R2" s="7"/>
      <c r="S2" s="12"/>
      <c r="U2" s="205" t="s">
        <v>9</v>
      </c>
      <c r="V2" s="205"/>
      <c r="W2" s="205"/>
    </row>
    <row r="3" spans="1:25" ht="17.25" customHeight="1" x14ac:dyDescent="0.4">
      <c r="A3" s="13"/>
      <c r="B3" s="13"/>
      <c r="C3" s="13"/>
      <c r="D3" s="13"/>
      <c r="E3" s="10"/>
      <c r="F3" s="10"/>
      <c r="G3" s="10"/>
      <c r="H3" s="10"/>
      <c r="I3" s="10"/>
      <c r="J3" s="10"/>
      <c r="K3" s="10"/>
      <c r="L3" s="10"/>
      <c r="M3" s="10"/>
      <c r="N3" s="54"/>
      <c r="O3" s="54"/>
      <c r="P3" s="54"/>
      <c r="Q3" s="55"/>
      <c r="R3" s="55"/>
      <c r="S3" s="55"/>
      <c r="U3" s="206">
        <v>1</v>
      </c>
      <c r="V3" s="207"/>
      <c r="W3" s="208"/>
      <c r="Y3" s="61" t="s">
        <v>71</v>
      </c>
    </row>
    <row r="4" spans="1:25" ht="17.25" customHeight="1" x14ac:dyDescent="0.4">
      <c r="A4" s="408"/>
      <c r="B4" s="408"/>
      <c r="C4" s="408"/>
      <c r="D4" s="408"/>
      <c r="E4" s="408"/>
      <c r="F4" s="408"/>
      <c r="G4" s="408"/>
      <c r="H4" s="17"/>
      <c r="I4" s="17"/>
      <c r="K4" s="7"/>
      <c r="L4" s="7"/>
      <c r="M4" s="7"/>
      <c r="N4" s="53"/>
      <c r="O4" s="53"/>
      <c r="P4" s="53"/>
      <c r="Q4" s="53"/>
      <c r="R4" s="53"/>
      <c r="S4" s="15"/>
      <c r="Y4" s="59"/>
    </row>
    <row r="5" spans="1:25" ht="17.25" customHeight="1" x14ac:dyDescent="0.4">
      <c r="A5" s="321" t="s">
        <v>159</v>
      </c>
      <c r="B5" s="321"/>
      <c r="C5" s="321"/>
      <c r="D5" s="321"/>
      <c r="E5" s="321"/>
      <c r="F5" s="321"/>
      <c r="G5" s="321"/>
      <c r="H5" s="17" t="s">
        <v>56</v>
      </c>
      <c r="I5" s="50"/>
      <c r="K5" s="18"/>
      <c r="L5" s="18"/>
      <c r="M5" s="19"/>
      <c r="N5" s="53"/>
      <c r="O5" s="53"/>
      <c r="P5" s="53"/>
      <c r="Q5" s="53"/>
      <c r="R5" s="53"/>
      <c r="S5" s="53"/>
      <c r="U5" s="16"/>
      <c r="V5" s="16"/>
      <c r="W5" s="16"/>
      <c r="Y5" s="59" t="s">
        <v>70</v>
      </c>
    </row>
    <row r="6" spans="1:25" ht="17.25" customHeight="1" x14ac:dyDescent="0.4">
      <c r="A6" s="51"/>
      <c r="B6" s="51"/>
      <c r="C6" s="51"/>
      <c r="D6" s="51"/>
      <c r="E6" s="51"/>
      <c r="F6" s="51"/>
      <c r="G6" s="51"/>
      <c r="H6" s="17"/>
      <c r="I6" s="50"/>
      <c r="K6" s="18"/>
      <c r="L6" s="18"/>
      <c r="M6" s="19"/>
      <c r="N6" s="53"/>
      <c r="O6" s="53"/>
      <c r="P6" s="53"/>
      <c r="Q6" s="53"/>
      <c r="R6" s="53"/>
      <c r="S6" s="53"/>
      <c r="U6" s="16"/>
      <c r="V6" s="16"/>
      <c r="W6" s="16"/>
      <c r="Y6" s="59" t="s">
        <v>73</v>
      </c>
    </row>
    <row r="7" spans="1:25" ht="17.25" customHeight="1" x14ac:dyDescent="0.4">
      <c r="A7" s="17"/>
      <c r="B7" s="17"/>
      <c r="C7" s="17"/>
      <c r="D7" s="17"/>
      <c r="E7" s="17"/>
      <c r="F7" s="17"/>
      <c r="G7" s="17"/>
      <c r="H7" s="17"/>
      <c r="I7" s="52"/>
      <c r="K7" s="19"/>
      <c r="L7" s="19"/>
      <c r="M7" s="19"/>
      <c r="N7" s="53"/>
      <c r="O7" s="53"/>
      <c r="P7" s="53"/>
      <c r="Q7" s="53"/>
      <c r="R7" s="53"/>
      <c r="S7" s="53"/>
      <c r="U7" s="16"/>
      <c r="V7" s="16"/>
      <c r="W7" s="16"/>
      <c r="Y7" s="59" t="s">
        <v>74</v>
      </c>
    </row>
    <row r="8" spans="1:25" ht="17.25" customHeight="1" x14ac:dyDescent="0.4">
      <c r="A8" s="7" t="s">
        <v>180</v>
      </c>
      <c r="B8" s="7"/>
      <c r="C8" s="7"/>
      <c r="D8" s="7"/>
      <c r="E8" s="7"/>
      <c r="F8" s="7"/>
      <c r="G8" s="7"/>
      <c r="H8" s="7"/>
      <c r="I8" s="7"/>
      <c r="J8" s="7"/>
      <c r="K8" s="21"/>
      <c r="L8" s="21"/>
      <c r="M8" s="15"/>
      <c r="N8" s="15"/>
      <c r="O8" s="15"/>
      <c r="P8" s="15"/>
      <c r="Q8" s="15"/>
      <c r="R8" s="15"/>
      <c r="S8" s="53"/>
      <c r="U8" s="16"/>
      <c r="V8" s="16"/>
      <c r="W8" s="16"/>
      <c r="Y8" s="59" t="s">
        <v>175</v>
      </c>
    </row>
    <row r="9" spans="1:25" ht="17.25" customHeight="1" thickBot="1" x14ac:dyDescent="0.4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15"/>
      <c r="U9" s="16"/>
      <c r="V9" s="16"/>
      <c r="W9" s="16"/>
      <c r="Y9" s="60"/>
    </row>
    <row r="10" spans="1:25" ht="17.25" customHeight="1" x14ac:dyDescent="0.25">
      <c r="A10" s="344" t="s">
        <v>60</v>
      </c>
      <c r="B10" s="344"/>
      <c r="C10" s="392" t="str">
        <f>VLOOKUP($U$3,従業者名簿!$A$4:$Z$1000,4,FALSE)</f>
        <v>アクタガワ　リュウノスケ</v>
      </c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4"/>
      <c r="S10" s="22"/>
      <c r="U10" s="16"/>
      <c r="V10" s="16"/>
      <c r="W10" s="16"/>
    </row>
    <row r="11" spans="1:25" ht="17.25" customHeight="1" x14ac:dyDescent="0.4">
      <c r="A11" s="395" t="s">
        <v>6</v>
      </c>
      <c r="B11" s="395"/>
      <c r="C11" s="396" t="str">
        <f>VLOOKUP($U$3,従業者名簿!$A$4:$Z$1000,3,FALSE)</f>
        <v>芥川　龍之介</v>
      </c>
      <c r="D11" s="397"/>
      <c r="E11" s="397"/>
      <c r="F11" s="397"/>
      <c r="G11" s="397"/>
      <c r="H11" s="397"/>
      <c r="I11" s="397"/>
      <c r="J11" s="397"/>
      <c r="K11" s="397"/>
      <c r="L11" s="397"/>
      <c r="M11" s="397"/>
      <c r="N11" s="397"/>
      <c r="O11" s="397"/>
      <c r="P11" s="397"/>
      <c r="Q11" s="397"/>
      <c r="R11" s="398"/>
      <c r="S11" s="26"/>
    </row>
    <row r="12" spans="1:25" ht="17.25" customHeight="1" x14ac:dyDescent="0.4">
      <c r="A12" s="323"/>
      <c r="B12" s="323"/>
      <c r="C12" s="399"/>
      <c r="D12" s="400"/>
      <c r="E12" s="400"/>
      <c r="F12" s="400"/>
      <c r="G12" s="400"/>
      <c r="H12" s="400"/>
      <c r="I12" s="400"/>
      <c r="J12" s="400"/>
      <c r="K12" s="400"/>
      <c r="L12" s="400"/>
      <c r="M12" s="400"/>
      <c r="N12" s="400"/>
      <c r="O12" s="400"/>
      <c r="P12" s="400"/>
      <c r="Q12" s="400"/>
      <c r="R12" s="401"/>
      <c r="S12" s="26"/>
    </row>
    <row r="13" spans="1:25" ht="17.25" customHeight="1" x14ac:dyDescent="0.4">
      <c r="A13" s="335" t="s">
        <v>163</v>
      </c>
      <c r="B13" s="335"/>
      <c r="C13" s="371">
        <f>VLOOKUP($U$3,従業者名簿!$A$4:$Z$1000,6,FALSE)</f>
        <v>43191</v>
      </c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3"/>
      <c r="S13" s="26"/>
    </row>
    <row r="14" spans="1:25" ht="17.25" customHeight="1" x14ac:dyDescent="0.4">
      <c r="A14" s="335"/>
      <c r="B14" s="335"/>
      <c r="C14" s="374"/>
      <c r="D14" s="375"/>
      <c r="E14" s="375"/>
      <c r="F14" s="375"/>
      <c r="G14" s="375"/>
      <c r="H14" s="375"/>
      <c r="I14" s="375"/>
      <c r="J14" s="375"/>
      <c r="K14" s="375"/>
      <c r="L14" s="375"/>
      <c r="M14" s="375"/>
      <c r="N14" s="375"/>
      <c r="O14" s="375"/>
      <c r="P14" s="375"/>
      <c r="Q14" s="375"/>
      <c r="R14" s="376"/>
      <c r="S14" s="26"/>
    </row>
    <row r="15" spans="1:25" ht="17.25" customHeight="1" x14ac:dyDescent="0.4">
      <c r="A15" s="335"/>
      <c r="B15" s="335"/>
      <c r="C15" s="377"/>
      <c r="D15" s="378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9"/>
      <c r="S15" s="26"/>
    </row>
    <row r="16" spans="1:25" ht="17.25" customHeight="1" x14ac:dyDescent="0.4">
      <c r="A16" s="402" t="s">
        <v>164</v>
      </c>
      <c r="B16" s="403"/>
      <c r="C16" s="350" t="s">
        <v>169</v>
      </c>
      <c r="D16" s="351"/>
      <c r="E16" s="351"/>
      <c r="F16" s="351"/>
      <c r="G16" s="351"/>
      <c r="H16" s="351"/>
      <c r="I16" s="351"/>
      <c r="J16" s="351"/>
      <c r="K16" s="351"/>
      <c r="L16" s="351"/>
      <c r="M16" s="351"/>
      <c r="N16" s="351"/>
      <c r="O16" s="351"/>
      <c r="P16" s="351"/>
      <c r="Q16" s="351"/>
      <c r="R16" s="352"/>
      <c r="S16" s="26"/>
    </row>
    <row r="17" spans="1:19" ht="17.25" customHeight="1" x14ac:dyDescent="0.4">
      <c r="A17" s="404"/>
      <c r="B17" s="405"/>
      <c r="C17" s="353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54"/>
      <c r="P17" s="354"/>
      <c r="Q17" s="354"/>
      <c r="R17" s="355"/>
      <c r="S17" s="26"/>
    </row>
    <row r="18" spans="1:19" ht="17.25" customHeight="1" x14ac:dyDescent="0.4">
      <c r="A18" s="404"/>
      <c r="B18" s="405"/>
      <c r="C18" s="356"/>
      <c r="D18" s="357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  <c r="Q18" s="357"/>
      <c r="R18" s="358"/>
      <c r="S18" s="26"/>
    </row>
    <row r="19" spans="1:19" ht="17.25" customHeight="1" x14ac:dyDescent="0.4">
      <c r="A19" s="404"/>
      <c r="B19" s="405"/>
      <c r="C19" s="350" t="s">
        <v>165</v>
      </c>
      <c r="D19" s="351"/>
      <c r="E19" s="352"/>
      <c r="F19" s="383" t="s">
        <v>166</v>
      </c>
      <c r="G19" s="383"/>
      <c r="H19" s="383"/>
      <c r="I19" s="386"/>
      <c r="J19" s="386"/>
      <c r="K19" s="386"/>
      <c r="L19" s="386"/>
      <c r="M19" s="386"/>
      <c r="N19" s="386"/>
      <c r="O19" s="386"/>
      <c r="P19" s="386"/>
      <c r="Q19" s="386"/>
      <c r="R19" s="387"/>
      <c r="S19" s="26"/>
    </row>
    <row r="20" spans="1:19" ht="17.25" customHeight="1" x14ac:dyDescent="0.4">
      <c r="A20" s="404"/>
      <c r="B20" s="405"/>
      <c r="C20" s="353"/>
      <c r="D20" s="354"/>
      <c r="E20" s="355"/>
      <c r="F20" s="384" t="s">
        <v>43</v>
      </c>
      <c r="G20" s="384"/>
      <c r="H20" s="384"/>
      <c r="I20" s="388"/>
      <c r="J20" s="388"/>
      <c r="K20" s="388"/>
      <c r="L20" s="388"/>
      <c r="M20" s="388"/>
      <c r="N20" s="388"/>
      <c r="O20" s="388"/>
      <c r="P20" s="388"/>
      <c r="Q20" s="388"/>
      <c r="R20" s="389"/>
      <c r="S20" s="26"/>
    </row>
    <row r="21" spans="1:19" ht="17.25" customHeight="1" x14ac:dyDescent="0.4">
      <c r="A21" s="404"/>
      <c r="B21" s="405"/>
      <c r="C21" s="353"/>
      <c r="D21" s="354"/>
      <c r="E21" s="355"/>
      <c r="F21" s="384" t="s">
        <v>167</v>
      </c>
      <c r="G21" s="384"/>
      <c r="H21" s="384"/>
      <c r="I21" s="388"/>
      <c r="J21" s="388"/>
      <c r="K21" s="388"/>
      <c r="L21" s="388"/>
      <c r="M21" s="388"/>
      <c r="N21" s="388"/>
      <c r="O21" s="388"/>
      <c r="P21" s="388"/>
      <c r="Q21" s="388"/>
      <c r="R21" s="389"/>
      <c r="S21" s="26"/>
    </row>
    <row r="22" spans="1:19" ht="17.25" customHeight="1" x14ac:dyDescent="0.4">
      <c r="A22" s="406"/>
      <c r="B22" s="407"/>
      <c r="C22" s="356"/>
      <c r="D22" s="357"/>
      <c r="E22" s="358"/>
      <c r="F22" s="385" t="s">
        <v>168</v>
      </c>
      <c r="G22" s="385"/>
      <c r="H22" s="385"/>
      <c r="I22" s="390"/>
      <c r="J22" s="390"/>
      <c r="K22" s="390"/>
      <c r="L22" s="390"/>
      <c r="M22" s="390"/>
      <c r="N22" s="390"/>
      <c r="O22" s="390"/>
      <c r="P22" s="390"/>
      <c r="Q22" s="390"/>
      <c r="R22" s="391"/>
      <c r="S22" s="26"/>
    </row>
    <row r="23" spans="1:19" ht="17.25" customHeight="1" x14ac:dyDescent="0.4">
      <c r="A23" s="115"/>
      <c r="B23" s="115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26"/>
    </row>
    <row r="24" spans="1:19" ht="17.25" customHeight="1" x14ac:dyDescent="0.4">
      <c r="A24" s="361" t="s">
        <v>170</v>
      </c>
      <c r="B24" s="361"/>
      <c r="C24" s="361"/>
      <c r="D24" s="361"/>
      <c r="E24" s="361"/>
      <c r="F24" s="361"/>
      <c r="G24" s="361"/>
      <c r="H24" s="361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26"/>
    </row>
    <row r="25" spans="1:19" ht="17.25" customHeight="1" x14ac:dyDescent="0.4">
      <c r="A25" s="362" t="s">
        <v>171</v>
      </c>
      <c r="B25" s="363"/>
      <c r="C25" s="368" t="s">
        <v>61</v>
      </c>
      <c r="D25" s="371">
        <f>VLOOKUP($U$3,従業者名簿!$A$4:$Z$1000,10,FALSE)</f>
        <v>43800</v>
      </c>
      <c r="E25" s="372"/>
      <c r="F25" s="372"/>
      <c r="G25" s="372"/>
      <c r="H25" s="372"/>
      <c r="I25" s="372"/>
      <c r="J25" s="373"/>
      <c r="K25" s="380" t="s">
        <v>62</v>
      </c>
      <c r="L25" s="371">
        <f>VLOOKUP($U$3,従業者名簿!$A$4:$Z$1000,11,FALSE)</f>
        <v>43951</v>
      </c>
      <c r="M25" s="372"/>
      <c r="N25" s="372"/>
      <c r="O25" s="372"/>
      <c r="P25" s="372"/>
      <c r="Q25" s="372"/>
      <c r="R25" s="373"/>
      <c r="S25" s="26"/>
    </row>
    <row r="26" spans="1:19" ht="17.25" customHeight="1" x14ac:dyDescent="0.4">
      <c r="A26" s="364"/>
      <c r="B26" s="365"/>
      <c r="C26" s="369"/>
      <c r="D26" s="374"/>
      <c r="E26" s="375"/>
      <c r="F26" s="375"/>
      <c r="G26" s="375"/>
      <c r="H26" s="375"/>
      <c r="I26" s="375"/>
      <c r="J26" s="376"/>
      <c r="K26" s="381"/>
      <c r="L26" s="374"/>
      <c r="M26" s="375"/>
      <c r="N26" s="375"/>
      <c r="O26" s="375"/>
      <c r="P26" s="375"/>
      <c r="Q26" s="375"/>
      <c r="R26" s="376"/>
      <c r="S26" s="26"/>
    </row>
    <row r="27" spans="1:19" ht="17.25" customHeight="1" x14ac:dyDescent="0.4">
      <c r="A27" s="366"/>
      <c r="B27" s="367"/>
      <c r="C27" s="370"/>
      <c r="D27" s="377"/>
      <c r="E27" s="378"/>
      <c r="F27" s="378"/>
      <c r="G27" s="378"/>
      <c r="H27" s="378"/>
      <c r="I27" s="378"/>
      <c r="J27" s="379"/>
      <c r="K27" s="382"/>
      <c r="L27" s="377"/>
      <c r="M27" s="378"/>
      <c r="N27" s="378"/>
      <c r="O27" s="378"/>
      <c r="P27" s="378"/>
      <c r="Q27" s="378"/>
      <c r="R27" s="379"/>
      <c r="S27" s="26"/>
    </row>
    <row r="28" spans="1:19" ht="17.25" customHeight="1" x14ac:dyDescent="0.4">
      <c r="A28" s="349" t="s">
        <v>172</v>
      </c>
      <c r="B28" s="349"/>
      <c r="C28" s="371">
        <f>VLOOKUP($U$3,従業者名簿!$A$4:$Z$1000,11,FALSE)</f>
        <v>43951</v>
      </c>
      <c r="D28" s="372"/>
      <c r="E28" s="372"/>
      <c r="F28" s="372"/>
      <c r="G28" s="372"/>
      <c r="H28" s="372"/>
      <c r="I28" s="372"/>
      <c r="J28" s="372"/>
      <c r="K28" s="372"/>
      <c r="L28" s="372"/>
      <c r="M28" s="372"/>
      <c r="N28" s="372"/>
      <c r="O28" s="372"/>
      <c r="P28" s="372"/>
      <c r="Q28" s="372"/>
      <c r="R28" s="373"/>
      <c r="S28" s="26"/>
    </row>
    <row r="29" spans="1:19" ht="17.25" customHeight="1" x14ac:dyDescent="0.4">
      <c r="A29" s="349"/>
      <c r="B29" s="349"/>
      <c r="C29" s="374"/>
      <c r="D29" s="375"/>
      <c r="E29" s="375"/>
      <c r="F29" s="375"/>
      <c r="G29" s="375"/>
      <c r="H29" s="375"/>
      <c r="I29" s="375"/>
      <c r="J29" s="375"/>
      <c r="K29" s="375"/>
      <c r="L29" s="375"/>
      <c r="M29" s="375"/>
      <c r="N29" s="375"/>
      <c r="O29" s="375"/>
      <c r="P29" s="375"/>
      <c r="Q29" s="375"/>
      <c r="R29" s="376"/>
    </row>
    <row r="30" spans="1:19" ht="17.25" customHeight="1" x14ac:dyDescent="0.4">
      <c r="A30" s="349"/>
      <c r="B30" s="349"/>
      <c r="C30" s="377"/>
      <c r="D30" s="378"/>
      <c r="E30" s="378"/>
      <c r="F30" s="378"/>
      <c r="G30" s="378"/>
      <c r="H30" s="378"/>
      <c r="I30" s="378"/>
      <c r="J30" s="378"/>
      <c r="K30" s="378"/>
      <c r="L30" s="378"/>
      <c r="M30" s="378"/>
      <c r="N30" s="378"/>
      <c r="O30" s="378"/>
      <c r="P30" s="378"/>
      <c r="Q30" s="378"/>
      <c r="R30" s="379"/>
    </row>
    <row r="31" spans="1:19" ht="17.25" customHeight="1" x14ac:dyDescent="0.4">
      <c r="A31" s="349" t="s">
        <v>173</v>
      </c>
      <c r="B31" s="349"/>
      <c r="C31" s="350" t="s">
        <v>174</v>
      </c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2"/>
    </row>
    <row r="32" spans="1:19" ht="17.25" customHeight="1" x14ac:dyDescent="0.4">
      <c r="A32" s="349"/>
      <c r="B32" s="349"/>
      <c r="C32" s="353"/>
      <c r="D32" s="354"/>
      <c r="E32" s="354"/>
      <c r="F32" s="354"/>
      <c r="G32" s="354"/>
      <c r="H32" s="354"/>
      <c r="I32" s="354"/>
      <c r="J32" s="354"/>
      <c r="K32" s="354"/>
      <c r="L32" s="354"/>
      <c r="M32" s="354"/>
      <c r="N32" s="354"/>
      <c r="O32" s="354"/>
      <c r="P32" s="354"/>
      <c r="Q32" s="354"/>
      <c r="R32" s="355"/>
    </row>
    <row r="33" spans="1:19" ht="17.25" customHeight="1" x14ac:dyDescent="0.4">
      <c r="A33" s="349"/>
      <c r="B33" s="349"/>
      <c r="C33" s="356"/>
      <c r="D33" s="357"/>
      <c r="E33" s="357"/>
      <c r="F33" s="357"/>
      <c r="G33" s="357"/>
      <c r="H33" s="357"/>
      <c r="I33" s="357"/>
      <c r="J33" s="357"/>
      <c r="K33" s="357"/>
      <c r="L33" s="357"/>
      <c r="M33" s="357"/>
      <c r="N33" s="357"/>
      <c r="O33" s="357"/>
      <c r="P33" s="357"/>
      <c r="Q33" s="357"/>
      <c r="R33" s="358"/>
    </row>
    <row r="34" spans="1:19" ht="17.25" customHeight="1" x14ac:dyDescent="0.4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9" ht="17.25" customHeight="1" x14ac:dyDescent="0.4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359" t="s">
        <v>176</v>
      </c>
      <c r="L35" s="359"/>
      <c r="M35" s="359"/>
      <c r="N35" s="359"/>
      <c r="O35" s="359"/>
      <c r="P35" s="359"/>
      <c r="Q35" s="359"/>
      <c r="R35" s="359"/>
    </row>
    <row r="36" spans="1:19" ht="17.25" customHeight="1" x14ac:dyDescent="0.4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</row>
    <row r="37" spans="1:19" ht="17.25" customHeight="1" x14ac:dyDescent="0.4">
      <c r="A37" s="27"/>
      <c r="B37" s="27"/>
      <c r="C37" s="28"/>
      <c r="D37" s="28"/>
      <c r="E37" s="28"/>
      <c r="F37" s="28"/>
      <c r="G37" s="28"/>
      <c r="H37" s="348" t="s">
        <v>177</v>
      </c>
      <c r="I37" s="348"/>
      <c r="J37" s="348"/>
      <c r="K37" s="360"/>
      <c r="L37" s="360"/>
      <c r="M37" s="360"/>
      <c r="N37" s="360"/>
      <c r="O37" s="360"/>
      <c r="P37" s="360"/>
      <c r="Q37" s="360"/>
      <c r="R37" s="360"/>
    </row>
    <row r="38" spans="1:19" ht="17.25" customHeight="1" x14ac:dyDescent="0.4">
      <c r="A38" s="27"/>
      <c r="B38" s="27"/>
      <c r="C38" s="28"/>
      <c r="D38" s="28"/>
      <c r="E38" s="28"/>
      <c r="F38" s="28"/>
      <c r="G38" s="28"/>
      <c r="H38" s="348" t="s">
        <v>166</v>
      </c>
      <c r="I38" s="348"/>
      <c r="J38" s="348"/>
      <c r="K38" s="360"/>
      <c r="L38" s="360"/>
      <c r="M38" s="360"/>
      <c r="N38" s="360"/>
      <c r="O38" s="360"/>
      <c r="P38" s="360"/>
      <c r="Q38" s="360"/>
      <c r="R38" s="360"/>
    </row>
    <row r="39" spans="1:19" ht="17.25" customHeight="1" x14ac:dyDescent="0.4">
      <c r="A39" s="27"/>
      <c r="B39" s="27"/>
      <c r="C39" s="28"/>
      <c r="D39" s="28"/>
      <c r="E39" s="28"/>
      <c r="F39" s="28"/>
      <c r="G39" s="28"/>
      <c r="H39" s="348" t="s">
        <v>178</v>
      </c>
      <c r="I39" s="348"/>
      <c r="J39" s="348"/>
      <c r="K39" s="360"/>
      <c r="L39" s="360"/>
      <c r="M39" s="360"/>
      <c r="N39" s="360"/>
      <c r="O39" s="360"/>
      <c r="P39" s="360"/>
      <c r="Q39" s="360"/>
      <c r="R39" s="360"/>
      <c r="S39" s="26"/>
    </row>
    <row r="40" spans="1:19" ht="17.25" customHeight="1" x14ac:dyDescent="0.4">
      <c r="A40" s="27"/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114" t="s">
        <v>179</v>
      </c>
      <c r="R40" s="28"/>
      <c r="S40" s="26"/>
    </row>
    <row r="41" spans="1:19" ht="17.25" customHeight="1" x14ac:dyDescent="0.4">
      <c r="A41" s="27"/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114"/>
      <c r="R41" s="28"/>
      <c r="S41" s="26"/>
    </row>
    <row r="42" spans="1:19" ht="17.25" customHeight="1" x14ac:dyDescent="0.4">
      <c r="A42" s="27"/>
      <c r="B42" s="2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6"/>
      <c r="O42" s="26"/>
      <c r="P42" s="26"/>
      <c r="Q42" s="26"/>
      <c r="R42" s="26"/>
      <c r="S42" s="26"/>
    </row>
    <row r="43" spans="1:19" ht="17.25" customHeight="1" x14ac:dyDescent="0.4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211" t="s">
        <v>55</v>
      </c>
      <c r="N43" s="211"/>
      <c r="O43" s="211"/>
      <c r="P43" s="211"/>
      <c r="Q43" s="211"/>
      <c r="R43" s="211"/>
      <c r="S43" s="26"/>
    </row>
    <row r="44" spans="1:19" ht="17.25" customHeight="1" x14ac:dyDescent="0.4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19" ht="17.25" customHeight="1" x14ac:dyDescent="0.4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17"/>
    </row>
    <row r="46" spans="1:19" ht="17.25" customHeight="1" x14ac:dyDescent="0.4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0"/>
    </row>
    <row r="47" spans="1:19" ht="17.25" customHeight="1" x14ac:dyDescent="0.4">
      <c r="S47" s="56"/>
    </row>
  </sheetData>
  <mergeCells count="41">
    <mergeCell ref="A5:G5"/>
    <mergeCell ref="G1:M2"/>
    <mergeCell ref="P1:R1"/>
    <mergeCell ref="U2:W2"/>
    <mergeCell ref="U3:W3"/>
    <mergeCell ref="A4:G4"/>
    <mergeCell ref="C19:E22"/>
    <mergeCell ref="M43:R43"/>
    <mergeCell ref="C10:R10"/>
    <mergeCell ref="A10:B10"/>
    <mergeCell ref="A11:B12"/>
    <mergeCell ref="C11:R12"/>
    <mergeCell ref="C13:R15"/>
    <mergeCell ref="C16:R18"/>
    <mergeCell ref="A28:B30"/>
    <mergeCell ref="C28:R30"/>
    <mergeCell ref="A13:B15"/>
    <mergeCell ref="A16:B22"/>
    <mergeCell ref="L25:R27"/>
    <mergeCell ref="F19:H19"/>
    <mergeCell ref="F20:H20"/>
    <mergeCell ref="F21:H21"/>
    <mergeCell ref="F22:H22"/>
    <mergeCell ref="I19:R19"/>
    <mergeCell ref="I20:R20"/>
    <mergeCell ref="I21:R21"/>
    <mergeCell ref="I22:R22"/>
    <mergeCell ref="A24:H24"/>
    <mergeCell ref="A25:B27"/>
    <mergeCell ref="C25:C27"/>
    <mergeCell ref="D25:J27"/>
    <mergeCell ref="K25:K27"/>
    <mergeCell ref="H37:J37"/>
    <mergeCell ref="H38:J38"/>
    <mergeCell ref="H39:J39"/>
    <mergeCell ref="A31:B33"/>
    <mergeCell ref="C31:R33"/>
    <mergeCell ref="K35:R35"/>
    <mergeCell ref="K37:R37"/>
    <mergeCell ref="K38:R38"/>
    <mergeCell ref="K39:R39"/>
  </mergeCells>
  <phoneticPr fontId="1"/>
  <dataValidations count="1">
    <dataValidation type="list" allowBlank="1" showInputMessage="1" showErrorMessage="1" sqref="P1:R1" xr:uid="{7A9DEEB8-7ED0-47BB-A808-F2E60F37D648}">
      <formula1>$Y$4:$Y$9</formula1>
    </dataValidation>
  </dataValidations>
  <printOptions horizontalCentered="1" verticalCentered="1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26FC0-C647-4D39-AF70-65B22B189DB1}">
  <dimension ref="A1:Y47"/>
  <sheetViews>
    <sheetView showZeros="0" tabSelected="1" workbookViewId="0">
      <selection activeCell="AG30" sqref="AG30"/>
    </sheetView>
  </sheetViews>
  <sheetFormatPr defaultColWidth="4.375" defaultRowHeight="17.25" customHeight="1" x14ac:dyDescent="0.4"/>
  <cols>
    <col min="1" max="9" width="4.375" style="9"/>
    <col min="10" max="10" width="4.375" style="9" customWidth="1"/>
    <col min="11" max="17" width="4.375" style="9"/>
    <col min="18" max="19" width="4.375" style="9" customWidth="1"/>
    <col min="20" max="24" width="4.375" style="9"/>
    <col min="25" max="25" width="12.5" style="9" customWidth="1"/>
    <col min="26" max="16384" width="4.375" style="9"/>
  </cols>
  <sheetData>
    <row r="1" spans="1:25" ht="17.25" customHeight="1" x14ac:dyDescent="0.4">
      <c r="A1" s="7"/>
      <c r="B1" s="8"/>
      <c r="C1" s="8"/>
      <c r="D1" s="8"/>
      <c r="F1" s="10"/>
      <c r="G1" s="203" t="s">
        <v>181</v>
      </c>
      <c r="H1" s="203"/>
      <c r="I1" s="203"/>
      <c r="J1" s="203"/>
      <c r="K1" s="203"/>
      <c r="L1" s="203"/>
      <c r="M1" s="203"/>
      <c r="N1" s="10"/>
      <c r="O1" s="10"/>
      <c r="P1" s="204"/>
      <c r="Q1" s="204"/>
      <c r="R1" s="204"/>
      <c r="S1" s="12"/>
    </row>
    <row r="2" spans="1:25" ht="17.25" customHeight="1" thickBot="1" x14ac:dyDescent="0.45">
      <c r="A2" s="7"/>
      <c r="B2" s="8"/>
      <c r="C2" s="8"/>
      <c r="D2" s="8"/>
      <c r="F2" s="10"/>
      <c r="G2" s="203"/>
      <c r="H2" s="203"/>
      <c r="I2" s="203"/>
      <c r="J2" s="203"/>
      <c r="K2" s="203"/>
      <c r="L2" s="203"/>
      <c r="M2" s="203"/>
      <c r="N2" s="10"/>
      <c r="O2" s="10"/>
      <c r="P2" s="7"/>
      <c r="Q2" s="7"/>
      <c r="R2" s="7"/>
      <c r="S2" s="12"/>
      <c r="U2" s="205" t="s">
        <v>9</v>
      </c>
      <c r="V2" s="205"/>
      <c r="W2" s="205"/>
    </row>
    <row r="3" spans="1:25" ht="17.25" customHeight="1" x14ac:dyDescent="0.4">
      <c r="A3" s="13"/>
      <c r="B3" s="13"/>
      <c r="C3" s="13"/>
      <c r="D3" s="13"/>
      <c r="E3" s="10"/>
      <c r="F3" s="10"/>
      <c r="G3" s="10"/>
      <c r="H3" s="10"/>
      <c r="I3" s="10"/>
      <c r="J3" s="10"/>
      <c r="K3" s="10"/>
      <c r="L3" s="10"/>
      <c r="M3" s="10"/>
      <c r="N3" s="54"/>
      <c r="O3" s="54"/>
      <c r="P3" s="54"/>
      <c r="Q3" s="55"/>
      <c r="R3" s="55"/>
      <c r="S3" s="55"/>
      <c r="U3" s="206">
        <v>2</v>
      </c>
      <c r="V3" s="207"/>
      <c r="W3" s="208"/>
      <c r="Y3" s="61" t="s">
        <v>71</v>
      </c>
    </row>
    <row r="4" spans="1:25" ht="17.25" customHeight="1" x14ac:dyDescent="0.4">
      <c r="A4" s="408"/>
      <c r="B4" s="408"/>
      <c r="C4" s="408"/>
      <c r="D4" s="408"/>
      <c r="E4" s="408"/>
      <c r="F4" s="408"/>
      <c r="G4" s="408"/>
      <c r="H4" s="17"/>
      <c r="I4" s="17"/>
      <c r="K4" s="7"/>
      <c r="L4" s="7"/>
      <c r="M4" s="7"/>
      <c r="N4" s="53"/>
      <c r="O4" s="53"/>
      <c r="P4" s="53"/>
      <c r="Q4" s="53"/>
      <c r="R4" s="53"/>
      <c r="S4" s="15"/>
      <c r="Y4" s="59"/>
    </row>
    <row r="5" spans="1:25" ht="17.25" customHeight="1" x14ac:dyDescent="0.4">
      <c r="A5" s="321" t="s">
        <v>34</v>
      </c>
      <c r="B5" s="321"/>
      <c r="C5" s="321"/>
      <c r="D5" s="321"/>
      <c r="E5" s="321"/>
      <c r="F5" s="321"/>
      <c r="G5" s="321"/>
      <c r="H5" s="17" t="s">
        <v>56</v>
      </c>
      <c r="I5" s="50"/>
      <c r="K5" s="18"/>
      <c r="L5" s="18"/>
      <c r="M5" s="19"/>
      <c r="N5" s="53"/>
      <c r="O5" s="53"/>
      <c r="P5" s="53"/>
      <c r="Q5" s="53"/>
      <c r="R5" s="53"/>
      <c r="S5" s="53"/>
      <c r="U5" s="16"/>
      <c r="V5" s="16"/>
      <c r="W5" s="16"/>
      <c r="Y5" s="59" t="s">
        <v>70</v>
      </c>
    </row>
    <row r="6" spans="1:25" ht="17.25" customHeight="1" x14ac:dyDescent="0.4">
      <c r="A6" s="51"/>
      <c r="B6" s="51"/>
      <c r="C6" s="51"/>
      <c r="D6" s="51"/>
      <c r="E6" s="51"/>
      <c r="F6" s="51"/>
      <c r="G6" s="51"/>
      <c r="H6" s="17"/>
      <c r="I6" s="50"/>
      <c r="K6" s="18"/>
      <c r="L6" s="18"/>
      <c r="M6" s="19"/>
      <c r="N6" s="53"/>
      <c r="O6" s="53"/>
      <c r="P6" s="53"/>
      <c r="Q6" s="53"/>
      <c r="R6" s="53"/>
      <c r="S6" s="53"/>
      <c r="U6" s="16"/>
      <c r="V6" s="16"/>
      <c r="W6" s="16"/>
      <c r="Y6" s="59" t="s">
        <v>73</v>
      </c>
    </row>
    <row r="7" spans="1:25" ht="17.25" customHeight="1" x14ac:dyDescent="0.4">
      <c r="A7" s="17"/>
      <c r="B7" s="17"/>
      <c r="C7" s="17"/>
      <c r="D7" s="17"/>
      <c r="E7" s="17"/>
      <c r="F7" s="17"/>
      <c r="G7" s="17"/>
      <c r="H7" s="17"/>
      <c r="I7" s="52"/>
      <c r="K7" s="19"/>
      <c r="L7" s="19"/>
      <c r="M7" s="19"/>
      <c r="N7" s="53"/>
      <c r="O7" s="53"/>
      <c r="P7" s="53"/>
      <c r="Q7" s="53"/>
      <c r="R7" s="53"/>
      <c r="S7" s="53"/>
      <c r="U7" s="16"/>
      <c r="V7" s="16"/>
      <c r="W7" s="16"/>
      <c r="Y7" s="59" t="s">
        <v>74</v>
      </c>
    </row>
    <row r="8" spans="1:25" ht="17.25" customHeight="1" x14ac:dyDescent="0.4">
      <c r="A8" s="7" t="s">
        <v>182</v>
      </c>
      <c r="B8" s="7"/>
      <c r="C8" s="7"/>
      <c r="D8" s="7"/>
      <c r="E8" s="7"/>
      <c r="F8" s="7"/>
      <c r="G8" s="7"/>
      <c r="H8" s="7"/>
      <c r="I8" s="7"/>
      <c r="J8" s="7"/>
      <c r="K8" s="21"/>
      <c r="L8" s="21"/>
      <c r="M8" s="15"/>
      <c r="N8" s="15"/>
      <c r="O8" s="15"/>
      <c r="P8" s="15"/>
      <c r="Q8" s="15"/>
      <c r="R8" s="15"/>
      <c r="S8" s="53"/>
      <c r="U8" s="16"/>
      <c r="V8" s="16"/>
      <c r="W8" s="16"/>
      <c r="Y8" s="59" t="s">
        <v>175</v>
      </c>
    </row>
    <row r="9" spans="1:25" ht="17.25" customHeight="1" thickBot="1" x14ac:dyDescent="0.4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15"/>
      <c r="U9" s="16"/>
      <c r="V9" s="16"/>
      <c r="W9" s="16"/>
      <c r="Y9" s="60"/>
    </row>
    <row r="10" spans="1:25" ht="17.25" customHeight="1" x14ac:dyDescent="0.4">
      <c r="A10" s="362" t="s">
        <v>183</v>
      </c>
      <c r="B10" s="363"/>
      <c r="C10" s="371" t="str">
        <f>VLOOKUP($U$3,従業者名簿!$A$4:$Z$1000,6,FALSE)</f>
        <v>1534年6月23日</v>
      </c>
      <c r="D10" s="372"/>
      <c r="E10" s="372"/>
      <c r="F10" s="372"/>
      <c r="G10" s="372"/>
      <c r="H10" s="372"/>
      <c r="I10" s="373"/>
      <c r="J10" s="421" t="s">
        <v>184</v>
      </c>
      <c r="K10" s="371" t="str">
        <f>VLOOKUP($U$3,従業者名簿!$A$4:$Z$1000,7,FALSE)</f>
        <v>1582年6月21日</v>
      </c>
      <c r="L10" s="372"/>
      <c r="M10" s="372"/>
      <c r="N10" s="372"/>
      <c r="O10" s="372"/>
      <c r="P10" s="372"/>
      <c r="Q10" s="373"/>
      <c r="R10" s="424" t="s">
        <v>185</v>
      </c>
      <c r="S10" s="22"/>
      <c r="U10" s="16"/>
      <c r="V10" s="16"/>
      <c r="W10" s="16"/>
    </row>
    <row r="11" spans="1:25" ht="17.25" customHeight="1" x14ac:dyDescent="0.4">
      <c r="A11" s="364"/>
      <c r="B11" s="365"/>
      <c r="C11" s="374"/>
      <c r="D11" s="375"/>
      <c r="E11" s="375"/>
      <c r="F11" s="375"/>
      <c r="G11" s="375"/>
      <c r="H11" s="375"/>
      <c r="I11" s="376"/>
      <c r="J11" s="422"/>
      <c r="K11" s="374"/>
      <c r="L11" s="375"/>
      <c r="M11" s="375"/>
      <c r="N11" s="375"/>
      <c r="O11" s="375"/>
      <c r="P11" s="375"/>
      <c r="Q11" s="376"/>
      <c r="R11" s="425"/>
      <c r="S11" s="26"/>
    </row>
    <row r="12" spans="1:25" ht="17.25" customHeight="1" x14ac:dyDescent="0.4">
      <c r="A12" s="366"/>
      <c r="B12" s="367"/>
      <c r="C12" s="377"/>
      <c r="D12" s="378"/>
      <c r="E12" s="378"/>
      <c r="F12" s="378"/>
      <c r="G12" s="378"/>
      <c r="H12" s="378"/>
      <c r="I12" s="379"/>
      <c r="J12" s="423"/>
      <c r="K12" s="377"/>
      <c r="L12" s="378"/>
      <c r="M12" s="378"/>
      <c r="N12" s="378"/>
      <c r="O12" s="378"/>
      <c r="P12" s="378"/>
      <c r="Q12" s="379"/>
      <c r="R12" s="426"/>
      <c r="S12" s="26"/>
    </row>
    <row r="13" spans="1:25" ht="17.25" customHeight="1" x14ac:dyDescent="0.4">
      <c r="A13" s="349" t="s">
        <v>188</v>
      </c>
      <c r="B13" s="349"/>
      <c r="C13" s="412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4"/>
      <c r="S13" s="26"/>
    </row>
    <row r="14" spans="1:25" ht="17.25" customHeight="1" x14ac:dyDescent="0.4">
      <c r="A14" s="349"/>
      <c r="B14" s="349"/>
      <c r="C14" s="415"/>
      <c r="D14" s="416"/>
      <c r="E14" s="416"/>
      <c r="F14" s="416"/>
      <c r="G14" s="416"/>
      <c r="H14" s="416"/>
      <c r="I14" s="416"/>
      <c r="J14" s="416"/>
      <c r="K14" s="416"/>
      <c r="L14" s="416"/>
      <c r="M14" s="416"/>
      <c r="N14" s="416"/>
      <c r="O14" s="416"/>
      <c r="P14" s="416"/>
      <c r="Q14" s="416"/>
      <c r="R14" s="417"/>
    </row>
    <row r="15" spans="1:25" ht="17.25" customHeight="1" x14ac:dyDescent="0.4">
      <c r="A15" s="349"/>
      <c r="B15" s="349"/>
      <c r="C15" s="418"/>
      <c r="D15" s="419"/>
      <c r="E15" s="419"/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419"/>
      <c r="Q15" s="419"/>
      <c r="R15" s="420"/>
    </row>
    <row r="16" spans="1:25" ht="17.25" customHeight="1" x14ac:dyDescent="0.4">
      <c r="A16" s="349" t="s">
        <v>186</v>
      </c>
      <c r="B16" s="349"/>
      <c r="C16" s="350"/>
      <c r="D16" s="351"/>
      <c r="E16" s="351"/>
      <c r="F16" s="351"/>
      <c r="G16" s="351"/>
      <c r="H16" s="351"/>
      <c r="I16" s="351"/>
      <c r="J16" s="351"/>
      <c r="K16" s="351"/>
      <c r="L16" s="351"/>
      <c r="M16" s="351"/>
      <c r="N16" s="351"/>
      <c r="O16" s="351"/>
      <c r="P16" s="351"/>
      <c r="Q16" s="351"/>
      <c r="R16" s="352"/>
    </row>
    <row r="17" spans="1:18" ht="17.25" customHeight="1" x14ac:dyDescent="0.4">
      <c r="A17" s="349"/>
      <c r="B17" s="349"/>
      <c r="C17" s="353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54"/>
      <c r="P17" s="354"/>
      <c r="Q17" s="354"/>
      <c r="R17" s="355"/>
    </row>
    <row r="18" spans="1:18" ht="17.25" customHeight="1" x14ac:dyDescent="0.4">
      <c r="A18" s="349"/>
      <c r="B18" s="349"/>
      <c r="C18" s="356"/>
      <c r="D18" s="357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  <c r="Q18" s="357"/>
      <c r="R18" s="358"/>
    </row>
    <row r="19" spans="1:18" ht="17.25" customHeight="1" x14ac:dyDescent="0.4">
      <c r="A19" s="349" t="s">
        <v>187</v>
      </c>
      <c r="B19" s="349"/>
      <c r="C19" s="350"/>
      <c r="D19" s="351"/>
      <c r="E19" s="351"/>
      <c r="F19" s="351"/>
      <c r="G19" s="351"/>
      <c r="H19" s="351"/>
      <c r="I19" s="351"/>
      <c r="J19" s="351"/>
      <c r="K19" s="351"/>
      <c r="L19" s="351"/>
      <c r="M19" s="351"/>
      <c r="N19" s="351"/>
      <c r="O19" s="351"/>
      <c r="P19" s="351"/>
      <c r="Q19" s="351"/>
      <c r="R19" s="352"/>
    </row>
    <row r="20" spans="1:18" ht="17.25" customHeight="1" x14ac:dyDescent="0.4">
      <c r="A20" s="349"/>
      <c r="B20" s="349"/>
      <c r="C20" s="353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5"/>
    </row>
    <row r="21" spans="1:18" ht="17.25" customHeight="1" x14ac:dyDescent="0.4">
      <c r="A21" s="349"/>
      <c r="B21" s="349"/>
      <c r="C21" s="356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357"/>
      <c r="O21" s="357"/>
      <c r="P21" s="357"/>
      <c r="Q21" s="357"/>
      <c r="R21" s="358"/>
    </row>
    <row r="22" spans="1:18" ht="17.25" customHeight="1" x14ac:dyDescent="0.4">
      <c r="A22" s="349" t="s">
        <v>190</v>
      </c>
      <c r="B22" s="411"/>
      <c r="C22" s="117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9"/>
    </row>
    <row r="23" spans="1:18" ht="17.25" customHeight="1" x14ac:dyDescent="0.4">
      <c r="A23" s="349"/>
      <c r="B23" s="411"/>
      <c r="C23" s="120"/>
      <c r="D23" s="409" t="s">
        <v>189</v>
      </c>
      <c r="E23" s="409"/>
      <c r="F23" s="409"/>
      <c r="G23" s="409"/>
      <c r="H23" s="409"/>
      <c r="I23" s="409"/>
      <c r="J23" s="409"/>
      <c r="L23" s="409" t="s">
        <v>191</v>
      </c>
      <c r="M23" s="409"/>
      <c r="N23" s="409"/>
      <c r="O23" s="409"/>
      <c r="P23" s="409"/>
      <c r="Q23" s="409"/>
      <c r="R23" s="122"/>
    </row>
    <row r="24" spans="1:18" ht="17.25" customHeight="1" x14ac:dyDescent="0.4">
      <c r="A24" s="349"/>
      <c r="B24" s="411"/>
      <c r="C24" s="120"/>
      <c r="D24" s="409"/>
      <c r="E24" s="409"/>
      <c r="F24" s="409"/>
      <c r="G24" s="409"/>
      <c r="H24" s="409"/>
      <c r="I24" s="409"/>
      <c r="J24" s="409"/>
      <c r="L24" s="409"/>
      <c r="M24" s="409"/>
      <c r="N24" s="409"/>
      <c r="O24" s="409"/>
      <c r="P24" s="409"/>
      <c r="Q24" s="409"/>
      <c r="R24" s="122"/>
    </row>
    <row r="25" spans="1:18" ht="17.25" customHeight="1" x14ac:dyDescent="0.4">
      <c r="A25" s="349"/>
      <c r="B25" s="411"/>
      <c r="C25" s="120"/>
      <c r="D25" s="409" t="s">
        <v>192</v>
      </c>
      <c r="E25" s="409"/>
      <c r="F25" s="409"/>
      <c r="G25" s="409"/>
      <c r="H25" s="409"/>
      <c r="I25" s="409"/>
      <c r="J25" s="409"/>
      <c r="L25" s="409" t="s">
        <v>193</v>
      </c>
      <c r="M25" s="409"/>
      <c r="N25" s="409"/>
      <c r="O25" s="409"/>
      <c r="P25" s="409"/>
      <c r="Q25" s="409"/>
      <c r="R25" s="122"/>
    </row>
    <row r="26" spans="1:18" ht="17.25" customHeight="1" x14ac:dyDescent="0.4">
      <c r="A26" s="349"/>
      <c r="B26" s="411"/>
      <c r="C26" s="120"/>
      <c r="D26" s="409"/>
      <c r="E26" s="409"/>
      <c r="F26" s="409"/>
      <c r="G26" s="409"/>
      <c r="H26" s="409"/>
      <c r="I26" s="409"/>
      <c r="J26" s="409"/>
      <c r="L26" s="409"/>
      <c r="M26" s="409"/>
      <c r="N26" s="409"/>
      <c r="O26" s="409"/>
      <c r="P26" s="409"/>
      <c r="Q26" s="409"/>
      <c r="R26" s="122"/>
    </row>
    <row r="27" spans="1:18" ht="17.25" customHeight="1" x14ac:dyDescent="0.4">
      <c r="A27" s="349"/>
      <c r="B27" s="411"/>
      <c r="C27" s="120"/>
      <c r="D27" s="409" t="s">
        <v>194</v>
      </c>
      <c r="E27" s="409"/>
      <c r="F27" s="409"/>
      <c r="G27" s="409"/>
      <c r="H27" s="409"/>
      <c r="I27" s="409"/>
      <c r="J27" s="409"/>
      <c r="L27" s="409"/>
      <c r="M27" s="409"/>
      <c r="N27" s="409"/>
      <c r="O27" s="409"/>
      <c r="P27" s="409"/>
      <c r="Q27" s="409"/>
      <c r="R27" s="122"/>
    </row>
    <row r="28" spans="1:18" ht="17.25" customHeight="1" x14ac:dyDescent="0.4">
      <c r="A28" s="349"/>
      <c r="B28" s="411"/>
      <c r="C28" s="120"/>
      <c r="D28" s="409"/>
      <c r="E28" s="409"/>
      <c r="F28" s="409"/>
      <c r="G28" s="409"/>
      <c r="H28" s="409"/>
      <c r="I28" s="409"/>
      <c r="J28" s="409"/>
      <c r="K28" s="121"/>
      <c r="L28" s="409"/>
      <c r="M28" s="409"/>
      <c r="N28" s="409"/>
      <c r="O28" s="409"/>
      <c r="P28" s="409"/>
      <c r="Q28" s="409"/>
      <c r="R28" s="122"/>
    </row>
    <row r="29" spans="1:18" ht="17.25" customHeight="1" x14ac:dyDescent="0.4">
      <c r="A29" s="349"/>
      <c r="B29" s="411"/>
      <c r="C29" s="120"/>
      <c r="D29" s="409" t="s">
        <v>195</v>
      </c>
      <c r="E29" s="409"/>
      <c r="F29" s="409"/>
      <c r="G29" s="409"/>
      <c r="H29" s="409"/>
      <c r="I29" s="409"/>
      <c r="J29" s="409"/>
      <c r="K29" s="409"/>
      <c r="L29" s="409"/>
      <c r="M29" s="409"/>
      <c r="N29" s="409"/>
      <c r="O29" s="409"/>
      <c r="P29" s="409"/>
      <c r="Q29" s="409"/>
      <c r="R29" s="122"/>
    </row>
    <row r="30" spans="1:18" ht="17.25" customHeight="1" x14ac:dyDescent="0.4">
      <c r="A30" s="349"/>
      <c r="B30" s="411"/>
      <c r="C30" s="120"/>
      <c r="D30" s="409"/>
      <c r="E30" s="409"/>
      <c r="F30" s="409"/>
      <c r="G30" s="409"/>
      <c r="H30" s="409"/>
      <c r="I30" s="409"/>
      <c r="J30" s="409"/>
      <c r="K30" s="121"/>
      <c r="L30" s="409"/>
      <c r="M30" s="409"/>
      <c r="N30" s="409"/>
      <c r="O30" s="409"/>
      <c r="P30" s="409"/>
      <c r="Q30" s="409"/>
      <c r="R30" s="122"/>
    </row>
    <row r="31" spans="1:18" ht="17.25" customHeight="1" x14ac:dyDescent="0.4">
      <c r="A31" s="349"/>
      <c r="B31" s="411"/>
      <c r="C31" s="120"/>
      <c r="D31" s="409" t="s">
        <v>196</v>
      </c>
      <c r="E31" s="409"/>
      <c r="F31" s="409"/>
      <c r="G31" s="409"/>
      <c r="H31" s="409"/>
      <c r="I31" s="409"/>
      <c r="J31" s="409"/>
      <c r="K31" s="409"/>
      <c r="L31" s="409"/>
      <c r="M31" s="409"/>
      <c r="N31" s="409"/>
      <c r="O31" s="409"/>
      <c r="P31" s="409"/>
      <c r="Q31" s="409"/>
      <c r="R31" s="122"/>
    </row>
    <row r="32" spans="1:18" ht="17.25" customHeight="1" x14ac:dyDescent="0.4">
      <c r="A32" s="349"/>
      <c r="B32" s="411"/>
      <c r="C32" s="120"/>
      <c r="D32" s="409"/>
      <c r="E32" s="409"/>
      <c r="F32" s="409"/>
      <c r="G32" s="409"/>
      <c r="H32" s="409"/>
      <c r="I32" s="409"/>
      <c r="J32" s="409"/>
      <c r="K32" s="121"/>
      <c r="L32" s="409"/>
      <c r="M32" s="409"/>
      <c r="N32" s="409"/>
      <c r="O32" s="409"/>
      <c r="P32" s="409"/>
      <c r="Q32" s="409"/>
      <c r="R32" s="122"/>
    </row>
    <row r="33" spans="1:19" ht="17.25" customHeight="1" x14ac:dyDescent="0.4">
      <c r="A33" s="349"/>
      <c r="B33" s="411"/>
      <c r="C33" s="120"/>
      <c r="D33" s="410" t="s">
        <v>197</v>
      </c>
      <c r="E33" s="410"/>
      <c r="F33" s="410"/>
      <c r="G33" s="410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122"/>
    </row>
    <row r="34" spans="1:19" ht="17.25" customHeight="1" x14ac:dyDescent="0.4">
      <c r="A34" s="349"/>
      <c r="B34" s="411"/>
      <c r="C34" s="123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4"/>
    </row>
    <row r="35" spans="1:19" ht="17.25" customHeight="1" x14ac:dyDescent="0.4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9" ht="17.25" customHeight="1" x14ac:dyDescent="0.4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359" t="s">
        <v>176</v>
      </c>
      <c r="L36" s="359"/>
      <c r="M36" s="359"/>
      <c r="N36" s="359"/>
      <c r="O36" s="359"/>
      <c r="P36" s="359"/>
      <c r="Q36" s="359"/>
      <c r="R36" s="359"/>
    </row>
    <row r="37" spans="1:19" ht="17.25" customHeight="1" x14ac:dyDescent="0.4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</row>
    <row r="38" spans="1:19" ht="17.25" customHeight="1" x14ac:dyDescent="0.4">
      <c r="A38" s="27"/>
      <c r="B38" s="27"/>
      <c r="C38" s="28"/>
      <c r="D38" s="28"/>
      <c r="E38" s="28"/>
      <c r="F38" s="28"/>
      <c r="G38" s="28"/>
      <c r="H38" s="348" t="s">
        <v>177</v>
      </c>
      <c r="I38" s="348"/>
      <c r="J38" s="348"/>
      <c r="K38" s="360"/>
      <c r="L38" s="360"/>
      <c r="M38" s="360"/>
      <c r="N38" s="360"/>
      <c r="O38" s="360"/>
      <c r="P38" s="360"/>
      <c r="Q38" s="360"/>
      <c r="R38" s="360"/>
    </row>
    <row r="39" spans="1:19" ht="17.25" customHeight="1" x14ac:dyDescent="0.4">
      <c r="A39" s="27"/>
      <c r="B39" s="27"/>
      <c r="C39" s="28"/>
      <c r="D39" s="28"/>
      <c r="E39" s="28"/>
      <c r="F39" s="28"/>
      <c r="G39" s="28"/>
      <c r="H39" s="348" t="s">
        <v>166</v>
      </c>
      <c r="I39" s="348"/>
      <c r="J39" s="348"/>
      <c r="K39" s="360"/>
      <c r="L39" s="360"/>
      <c r="M39" s="360"/>
      <c r="N39" s="360"/>
      <c r="O39" s="360"/>
      <c r="P39" s="360"/>
      <c r="Q39" s="360"/>
      <c r="R39" s="360"/>
    </row>
    <row r="40" spans="1:19" ht="17.25" customHeight="1" x14ac:dyDescent="0.4">
      <c r="A40" s="27"/>
      <c r="B40" s="27"/>
      <c r="C40" s="28"/>
      <c r="D40" s="28"/>
      <c r="E40" s="28"/>
      <c r="F40" s="28"/>
      <c r="G40" s="28"/>
      <c r="H40" s="348" t="s">
        <v>178</v>
      </c>
      <c r="I40" s="348"/>
      <c r="J40" s="348"/>
      <c r="K40" s="360"/>
      <c r="L40" s="360"/>
      <c r="M40" s="360"/>
      <c r="N40" s="360"/>
      <c r="O40" s="360"/>
      <c r="P40" s="360"/>
      <c r="Q40" s="360"/>
      <c r="R40" s="360"/>
      <c r="S40" s="26"/>
    </row>
    <row r="41" spans="1:19" ht="17.25" customHeight="1" x14ac:dyDescent="0.4">
      <c r="A41" s="27"/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114" t="s">
        <v>179</v>
      </c>
      <c r="R41" s="28"/>
      <c r="S41" s="26"/>
    </row>
    <row r="42" spans="1:19" ht="17.25" customHeight="1" x14ac:dyDescent="0.4">
      <c r="A42" s="27"/>
      <c r="B42" s="2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6"/>
      <c r="O42" s="26"/>
      <c r="P42" s="26"/>
      <c r="Q42" s="26"/>
      <c r="R42" s="26"/>
      <c r="S42" s="26"/>
    </row>
    <row r="43" spans="1:19" ht="17.25" customHeight="1" x14ac:dyDescent="0.4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211" t="s">
        <v>55</v>
      </c>
      <c r="N43" s="211"/>
      <c r="O43" s="211"/>
      <c r="P43" s="211"/>
      <c r="Q43" s="211"/>
      <c r="R43" s="211"/>
      <c r="S43" s="26"/>
    </row>
    <row r="44" spans="1:19" ht="17.25" customHeight="1" x14ac:dyDescent="0.4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19" ht="17.25" customHeight="1" x14ac:dyDescent="0.4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17"/>
    </row>
    <row r="46" spans="1:19" ht="17.25" customHeight="1" x14ac:dyDescent="0.4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0"/>
    </row>
    <row r="47" spans="1:19" ht="17.25" customHeight="1" x14ac:dyDescent="0.4">
      <c r="S47" s="56"/>
    </row>
  </sheetData>
  <mergeCells count="45">
    <mergeCell ref="A5:G5"/>
    <mergeCell ref="G1:M2"/>
    <mergeCell ref="P1:R1"/>
    <mergeCell ref="U2:W2"/>
    <mergeCell ref="U3:W3"/>
    <mergeCell ref="A4:G4"/>
    <mergeCell ref="K36:R36"/>
    <mergeCell ref="H38:J38"/>
    <mergeCell ref="K38:R38"/>
    <mergeCell ref="A10:B12"/>
    <mergeCell ref="J10:J12"/>
    <mergeCell ref="R10:R12"/>
    <mergeCell ref="K10:Q12"/>
    <mergeCell ref="C10:I12"/>
    <mergeCell ref="A19:B21"/>
    <mergeCell ref="C19:R21"/>
    <mergeCell ref="A22:B34"/>
    <mergeCell ref="A13:B15"/>
    <mergeCell ref="C13:R15"/>
    <mergeCell ref="A16:B18"/>
    <mergeCell ref="C16:R18"/>
    <mergeCell ref="H39:J39"/>
    <mergeCell ref="K39:R39"/>
    <mergeCell ref="H40:J40"/>
    <mergeCell ref="K40:R40"/>
    <mergeCell ref="M43:R43"/>
    <mergeCell ref="D23:J23"/>
    <mergeCell ref="L23:Q23"/>
    <mergeCell ref="L24:Q24"/>
    <mergeCell ref="L25:Q25"/>
    <mergeCell ref="L26:Q26"/>
    <mergeCell ref="D25:J25"/>
    <mergeCell ref="L32:Q32"/>
    <mergeCell ref="D29:Q29"/>
    <mergeCell ref="D31:Q31"/>
    <mergeCell ref="D33:Q33"/>
    <mergeCell ref="D24:J24"/>
    <mergeCell ref="D26:J26"/>
    <mergeCell ref="D30:J30"/>
    <mergeCell ref="D28:J28"/>
    <mergeCell ref="L27:Q27"/>
    <mergeCell ref="D27:J27"/>
    <mergeCell ref="D32:J32"/>
    <mergeCell ref="L30:Q30"/>
    <mergeCell ref="L28:Q28"/>
  </mergeCells>
  <phoneticPr fontId="1"/>
  <dataValidations count="1">
    <dataValidation type="list" allowBlank="1" showInputMessage="1" showErrorMessage="1" sqref="P1:R1" xr:uid="{E75AD512-7D59-41CB-9AC6-EC86A0A84E27}">
      <formula1>$Y$4:$Y$9</formula1>
    </dataValidation>
  </dataValidations>
  <printOptions horizontalCentered="1" verticalCentere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従業者名簿</vt:lpstr>
      <vt:lpstr>リスト</vt:lpstr>
      <vt:lpstr>有給休暇管理簿件スケジュール管理表（社員番号11番山田太郎）</vt:lpstr>
      <vt:lpstr>業務日報</vt:lpstr>
      <vt:lpstr>月間スケジュール表</vt:lpstr>
      <vt:lpstr>週間スケジュール表</vt:lpstr>
      <vt:lpstr>有給休暇申請書</vt:lpstr>
      <vt:lpstr>在職証明書</vt:lpstr>
      <vt:lpstr>退職証明書</vt:lpstr>
      <vt:lpstr>プロジェクトスケジュール管理表</vt:lpstr>
      <vt:lpstr>業務日報!Print_Area</vt:lpstr>
      <vt:lpstr>月間スケジュール表!Print_Area</vt:lpstr>
      <vt:lpstr>在職証明書!Print_Area</vt:lpstr>
      <vt:lpstr>週間スケジュール表!Print_Area</vt:lpstr>
      <vt:lpstr>退職証明書!Print_Area</vt:lpstr>
      <vt:lpstr>有給休暇申請書!Print_Area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mt.sakota</cp:lastModifiedBy>
  <cp:lastPrinted>2019-12-06T06:20:33Z</cp:lastPrinted>
  <dcterms:created xsi:type="dcterms:W3CDTF">2019-09-25T12:12:32Z</dcterms:created>
  <dcterms:modified xsi:type="dcterms:W3CDTF">2019-12-10T03:35:44Z</dcterms:modified>
</cp:coreProperties>
</file>